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04" windowHeight="824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23" i="1" l="1"/>
  <c r="E23" i="1"/>
  <c r="C23" i="1"/>
  <c r="F12" i="1"/>
  <c r="F13" i="1"/>
  <c r="D21" i="1" l="1"/>
  <c r="D19" i="1"/>
  <c r="G6" i="1" l="1"/>
  <c r="F9" i="1" l="1"/>
  <c r="F11" i="1"/>
  <c r="F15" i="1"/>
  <c r="F18" i="1"/>
  <c r="F7" i="1" l="1"/>
  <c r="F20" i="1"/>
  <c r="F22" i="1"/>
  <c r="F6" i="1"/>
  <c r="G7" i="1"/>
  <c r="G8" i="1"/>
  <c r="G9" i="1"/>
  <c r="G10" i="1"/>
  <c r="G11" i="1"/>
  <c r="G12" i="1"/>
  <c r="G13" i="1"/>
  <c r="G14" i="1"/>
  <c r="G15" i="1"/>
  <c r="G17" i="1"/>
  <c r="G18" i="1"/>
  <c r="G20" i="1"/>
  <c r="G22" i="1"/>
  <c r="E21" i="1" l="1"/>
  <c r="F21" i="1" s="1"/>
  <c r="E19" i="1"/>
  <c r="F19" i="1" s="1"/>
  <c r="E16" i="1"/>
  <c r="F16" i="1" s="1"/>
  <c r="F14" i="1"/>
  <c r="F10" i="1"/>
  <c r="F5" i="1" l="1"/>
  <c r="G21" i="1"/>
  <c r="C19" i="1"/>
  <c r="G19" i="1" s="1"/>
  <c r="G16" i="1"/>
  <c r="G5" i="1"/>
</calcChain>
</file>

<file path=xl/sharedStrings.xml><?xml version="1.0" encoding="utf-8"?>
<sst xmlns="http://schemas.openxmlformats.org/spreadsheetml/2006/main" count="45" uniqueCount="45">
  <si>
    <t>Наименование показателей</t>
  </si>
  <si>
    <t>раздел, подраздел</t>
  </si>
  <si>
    <t>Процент исполнения к уточненным бюджетным назначениям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</si>
  <si>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</si>
  <si>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</si>
  <si>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</si>
  <si>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</si>
  <si>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</si>
  <si>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</si>
  <si>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</si>
  <si>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</si>
  <si>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ПРВООХРАНИТЕЛЬНАЯ ДЕЯТЕЛЬНОСТЬ</t>
  </si>
  <si>
    <t>Обеспечение пожарной безопасности</t>
  </si>
  <si>
    <t>НАЦИОНАЛЬНАЯ ЭКОНОМИКА</t>
  </si>
  <si>
    <t>Дорожное хозяйство (дорожные фонды)</t>
  </si>
  <si>
    <t>ЖИЛИЩНО-КОММУНАЛЬНОЕ ХОЗЯЙСТВО</t>
  </si>
  <si>
    <t>Коммунальное хозяйство</t>
  </si>
  <si>
    <t>Благоустройство</t>
  </si>
  <si>
    <t>КУЛЬТУРА, КИНЕМАТОГРАФИЯ</t>
  </si>
  <si>
    <t>Культура</t>
  </si>
  <si>
    <t>СОЦИАЛЬНАЯ ПОЛИТИКА</t>
  </si>
  <si>
    <t>Пенсионное обеспечение</t>
  </si>
  <si>
    <t>ИТОГО РАСХОДОВ</t>
  </si>
  <si>
    <t>0102</t>
  </si>
  <si>
    <t>0104</t>
  </si>
  <si>
    <t>0111</t>
  </si>
  <si>
    <t>0113</t>
  </si>
  <si>
    <t>0200</t>
  </si>
  <si>
    <t>0203</t>
  </si>
  <si>
    <t>0300</t>
  </si>
  <si>
    <t>0400</t>
  </si>
  <si>
    <t>0409</t>
  </si>
  <si>
    <t>0500</t>
  </si>
  <si>
    <t>0502</t>
  </si>
  <si>
    <t>0503</t>
  </si>
  <si>
    <t>0800</t>
  </si>
  <si>
    <t>0801</t>
  </si>
  <si>
    <t>1000</t>
  </si>
  <si>
    <t>1001</t>
  </si>
  <si>
    <t>Уточненная бюджетная роспись на 2024 год</t>
  </si>
  <si>
    <t>Динамика к 2023 году,%</t>
  </si>
  <si>
    <r>
      <rPr>
        <b/>
        <sz val="11"/>
        <color theme="1"/>
        <rFont val="Times New Roman"/>
        <family val="1"/>
        <charset val="204"/>
      </rPr>
      <t xml:space="preserve">Сведения об исполнении бюджета Рождественского сельского поселения по расходам в разрезе разделов и подразделов классификации в сравнении с запланированными значениями на соответствующий период (финансовый год) за 9 месяцев 2024 года
    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                                рублей</t>
    </r>
  </si>
  <si>
    <t>Исполнено за 9 месяцев 2024 года</t>
  </si>
  <si>
    <t>Исполнено за 9 месяцев 2023 года</t>
  </si>
  <si>
    <t>0310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</si>
</sst>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4" fillId="0" borderId="0" xfId="0" applyFont="1"/>
    <xf numFmtId="2" fontId="0" fillId="0" borderId="1" xfId="0" applyNumberFormat="1" applyBorder="1"/>
    <xf numFmtId="2" fontId="1" fillId="0" borderId="1" xfId="0" applyNumberFormat="1" applyFont="1" applyBorder="1"/>
    <xf numFmtId="49" fontId="0" fillId="0" borderId="1" xfId="0" applyNumberFormat="1" applyBorder="1"/>
    <xf numFmtId="49" fontId="1" fillId="0" borderId="1" xfId="0" applyNumberFormat="1" applyFont="1" applyBorder="1"/>
    <xf numFmtId="2" fontId="1" fillId="2" borderId="1" xfId="0" applyNumberFormat="1" applyFont="1" applyFill="1" applyBorder="1"/>
    <xf numFmtId="2" fontId="0" fillId="2" borderId="1" xfId="0" applyNumberFormat="1" applyFill="1" applyBorder="1"/>
    <xf numFmtId="0" fontId="0" fillId="2" borderId="0" xfId="0" applyFill="1"/>
    <xf numFmtId="164" fontId="0" fillId="2" borderId="1" xfId="0" applyNumberFormat="1" applyFill="1" applyBorder="1"/>
    <xf numFmtId="164" fontId="1" fillId="2" borderId="1" xfId="0" applyNumberFormat="1" applyFont="1" applyFill="1" applyBorder="1"/>
    <xf numFmtId="164" fontId="5" fillId="2" borderId="1" xfId="0" applyNumberFormat="1" applyFont="1" applyFill="1" applyBorder="1"/>
    <xf numFmtId="2" fontId="5" fillId="2" borderId="1" xfId="0" applyNumberFormat="1" applyFont="1" applyFill="1" applyBorder="1"/>
    <xf numFmtId="0" fontId="2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I3" sqref="I3"/>
    </sheetView>
  </sheetViews>
  <sheetFormatPr defaultRowHeight="14.4" x14ac:dyDescent="0.3"/>
  <cols>
    <col min="1" max="1" width="49.44140625" customWidth="1"/>
    <col min="2" max="2" width="7.77734375" customWidth="1"/>
    <col min="3" max="4" width="11.21875" customWidth="1"/>
    <col min="5" max="5" width="11.6640625" customWidth="1"/>
    <col min="6" max="6" width="9.77734375" customWidth="1"/>
    <col min="7" max="7" width="10.44140625" customWidth="1"/>
  </cols>
  <sheetData>
    <row r="1" spans="1:7" x14ac:dyDescent="0.3">
      <c r="A1" s="19" t="s">
        <v>41</v>
      </c>
      <c r="B1" s="20"/>
      <c r="C1" s="20"/>
      <c r="D1" s="20"/>
      <c r="E1" s="20"/>
      <c r="F1" s="20"/>
      <c r="G1" s="21"/>
    </row>
    <row r="2" spans="1:7" x14ac:dyDescent="0.3">
      <c r="A2" s="22"/>
      <c r="B2" s="23"/>
      <c r="C2" s="23"/>
      <c r="D2" s="23"/>
      <c r="E2" s="23"/>
      <c r="F2" s="23"/>
      <c r="G2" s="24"/>
    </row>
    <row r="3" spans="1:7" ht="46.5" customHeight="1" x14ac:dyDescent="0.3">
      <c r="A3" s="25"/>
      <c r="B3" s="26"/>
      <c r="C3" s="26"/>
      <c r="D3" s="26"/>
      <c r="E3" s="26"/>
      <c r="F3" s="26"/>
      <c r="G3" s="27"/>
    </row>
    <row r="4" spans="1:7" ht="69.599999999999994" x14ac:dyDescent="0.3">
      <c r="A4" s="1" t="s">
        <v>0</v>
      </c>
      <c r="B4" s="2" t="s">
        <v>1</v>
      </c>
      <c r="C4" s="3" t="s">
        <v>39</v>
      </c>
      <c r="D4" s="3" t="s">
        <v>42</v>
      </c>
      <c r="E4" s="3" t="s">
        <v>43</v>
      </c>
      <c r="F4" s="2" t="s">
        <v>40</v>
      </c>
      <c r="G4" s="2" t="s">
        <v>2</v>
      </c>
    </row>
    <row r="5" spans="1:7" x14ac:dyDescent="0.3">
      <c r="A5" s="4" t="s">
        <v>3</v>
      </c>
      <c r="B5" s="5" t="s">
        <v>4</v>
      </c>
      <c r="C5" s="9">
        <v>3417030.25</v>
      </c>
      <c r="D5" s="9">
        <v>2500043.4700000002</v>
      </c>
      <c r="E5" s="9">
        <v>2328719.77</v>
      </c>
      <c r="F5" s="16">
        <f>SUM(D5/E5*100)</f>
        <v>107.35699083277848</v>
      </c>
      <c r="G5" s="12">
        <f>SUM(D5/C5*100)</f>
        <v>73.164218256481632</v>
      </c>
    </row>
    <row r="6" spans="1:7" ht="42" x14ac:dyDescent="0.3">
      <c r="A6" s="2" t="s">
        <v>5</v>
      </c>
      <c r="B6" s="10" t="s">
        <v>23</v>
      </c>
      <c r="C6" s="8">
        <v>796064</v>
      </c>
      <c r="D6" s="8">
        <v>588069</v>
      </c>
      <c r="E6" s="8">
        <v>551838.89</v>
      </c>
      <c r="F6" s="15">
        <f>SUM(D6/E6*100)</f>
        <v>106.56534192434317</v>
      </c>
      <c r="G6" s="17">
        <f>SUM(D6/C6*100)</f>
        <v>73.872075612011088</v>
      </c>
    </row>
    <row r="7" spans="1:7" ht="55.8" x14ac:dyDescent="0.3">
      <c r="A7" s="2" t="s">
        <v>6</v>
      </c>
      <c r="B7" s="10" t="s">
        <v>24</v>
      </c>
      <c r="C7" s="8">
        <v>2061903</v>
      </c>
      <c r="D7" s="8">
        <v>1505050.29</v>
      </c>
      <c r="E7" s="8">
        <v>1248427.03</v>
      </c>
      <c r="F7" s="15">
        <f t="shared" ref="F7:F23" si="0">SUM(D7/E7*100)</f>
        <v>120.55572763431756</v>
      </c>
      <c r="G7" s="17">
        <f t="shared" ref="G7:G23" si="1">SUM(D7/C7*100)</f>
        <v>72.993263504636246</v>
      </c>
    </row>
    <row r="8" spans="1:7" x14ac:dyDescent="0.3">
      <c r="A8" s="1" t="s">
        <v>7</v>
      </c>
      <c r="B8" s="10" t="s">
        <v>25</v>
      </c>
      <c r="C8" s="8">
        <v>40000</v>
      </c>
      <c r="D8" s="8">
        <v>0</v>
      </c>
      <c r="E8" s="8">
        <v>0</v>
      </c>
      <c r="F8" s="15">
        <v>0</v>
      </c>
      <c r="G8" s="18">
        <f t="shared" si="1"/>
        <v>0</v>
      </c>
    </row>
    <row r="9" spans="1:7" x14ac:dyDescent="0.3">
      <c r="A9" s="1" t="s">
        <v>8</v>
      </c>
      <c r="B9" s="10" t="s">
        <v>26</v>
      </c>
      <c r="C9" s="8">
        <v>519063.25</v>
      </c>
      <c r="D9" s="8">
        <v>406924.18</v>
      </c>
      <c r="E9" s="8">
        <v>528453.85</v>
      </c>
      <c r="F9" s="15">
        <f t="shared" si="0"/>
        <v>77.002784632943815</v>
      </c>
      <c r="G9" s="17">
        <f t="shared" si="1"/>
        <v>78.395875647139349</v>
      </c>
    </row>
    <row r="10" spans="1:7" x14ac:dyDescent="0.3">
      <c r="A10" s="4" t="s">
        <v>9</v>
      </c>
      <c r="B10" s="11" t="s">
        <v>27</v>
      </c>
      <c r="C10" s="9">
        <v>138300</v>
      </c>
      <c r="D10" s="9">
        <v>82026</v>
      </c>
      <c r="E10" s="9">
        <v>61050.78</v>
      </c>
      <c r="F10" s="15">
        <f t="shared" si="0"/>
        <v>134.35700575815738</v>
      </c>
      <c r="G10" s="12">
        <f t="shared" si="1"/>
        <v>59.310195227765725</v>
      </c>
    </row>
    <row r="11" spans="1:7" x14ac:dyDescent="0.3">
      <c r="A11" s="1" t="s">
        <v>10</v>
      </c>
      <c r="B11" s="10" t="s">
        <v>28</v>
      </c>
      <c r="C11" s="8">
        <v>138300</v>
      </c>
      <c r="D11" s="8">
        <v>82026</v>
      </c>
      <c r="E11" s="8">
        <v>61050.78</v>
      </c>
      <c r="F11" s="15">
        <f t="shared" si="0"/>
        <v>134.35700575815738</v>
      </c>
      <c r="G11" s="18">
        <f t="shared" si="1"/>
        <v>59.310195227765725</v>
      </c>
    </row>
    <row r="12" spans="1:7" ht="28.2" x14ac:dyDescent="0.3">
      <c r="A12" s="6" t="s">
        <v>11</v>
      </c>
      <c r="B12" s="11" t="s">
        <v>29</v>
      </c>
      <c r="C12" s="9">
        <v>112296</v>
      </c>
      <c r="D12" s="9">
        <v>96324</v>
      </c>
      <c r="E12" s="9">
        <v>59040</v>
      </c>
      <c r="F12" s="15">
        <f t="shared" si="0"/>
        <v>163.15040650406505</v>
      </c>
      <c r="G12" s="12">
        <f t="shared" si="1"/>
        <v>85.776875400726652</v>
      </c>
    </row>
    <row r="13" spans="1:7" x14ac:dyDescent="0.3">
      <c r="A13" s="7" t="s">
        <v>12</v>
      </c>
      <c r="B13" s="10" t="s">
        <v>44</v>
      </c>
      <c r="C13" s="8">
        <v>112296</v>
      </c>
      <c r="D13" s="8">
        <v>96324</v>
      </c>
      <c r="E13" s="8">
        <v>59040</v>
      </c>
      <c r="F13" s="15">
        <f t="shared" si="0"/>
        <v>163.15040650406505</v>
      </c>
      <c r="G13" s="18">
        <f t="shared" si="1"/>
        <v>85.776875400726652</v>
      </c>
    </row>
    <row r="14" spans="1:7" x14ac:dyDescent="0.3">
      <c r="A14" s="4" t="s">
        <v>13</v>
      </c>
      <c r="B14" s="11" t="s">
        <v>30</v>
      </c>
      <c r="C14" s="9">
        <v>1142963.0900000001</v>
      </c>
      <c r="D14" s="9">
        <v>896963.09</v>
      </c>
      <c r="E14" s="9">
        <v>1042011.68</v>
      </c>
      <c r="F14" s="15">
        <f t="shared" si="0"/>
        <v>86.079945860107827</v>
      </c>
      <c r="G14" s="12">
        <f t="shared" si="1"/>
        <v>78.476995263250359</v>
      </c>
    </row>
    <row r="15" spans="1:7" x14ac:dyDescent="0.3">
      <c r="A15" s="1" t="s">
        <v>14</v>
      </c>
      <c r="B15" s="10" t="s">
        <v>31</v>
      </c>
      <c r="C15" s="8">
        <v>1142963.0900000001</v>
      </c>
      <c r="D15" s="8">
        <v>896963.09</v>
      </c>
      <c r="E15" s="8">
        <v>1042011.68</v>
      </c>
      <c r="F15" s="15">
        <f t="shared" si="0"/>
        <v>86.079945860107827</v>
      </c>
      <c r="G15" s="18">
        <f t="shared" si="1"/>
        <v>78.476995263250359</v>
      </c>
    </row>
    <row r="16" spans="1:7" x14ac:dyDescent="0.3">
      <c r="A16" s="4" t="s">
        <v>15</v>
      </c>
      <c r="B16" s="11" t="s">
        <v>32</v>
      </c>
      <c r="C16" s="9">
        <v>1958230.23</v>
      </c>
      <c r="D16" s="9">
        <v>652594.04</v>
      </c>
      <c r="E16" s="9">
        <f>SUM(E17:E18)</f>
        <v>1068005.98</v>
      </c>
      <c r="F16" s="15">
        <f t="shared" si="0"/>
        <v>61.103968724969128</v>
      </c>
      <c r="G16" s="12">
        <f t="shared" si="1"/>
        <v>33.325705527485397</v>
      </c>
    </row>
    <row r="17" spans="1:7" x14ac:dyDescent="0.3">
      <c r="A17" s="1" t="s">
        <v>16</v>
      </c>
      <c r="B17" s="10" t="s">
        <v>33</v>
      </c>
      <c r="C17" s="8">
        <v>706230</v>
      </c>
      <c r="D17" s="8">
        <v>225948.55</v>
      </c>
      <c r="E17" s="8">
        <v>0</v>
      </c>
      <c r="F17" s="15">
        <v>0</v>
      </c>
      <c r="G17" s="18">
        <f t="shared" si="1"/>
        <v>31.993621058295457</v>
      </c>
    </row>
    <row r="18" spans="1:7" x14ac:dyDescent="0.3">
      <c r="A18" s="1" t="s">
        <v>17</v>
      </c>
      <c r="B18" s="10" t="s">
        <v>34</v>
      </c>
      <c r="C18" s="8">
        <v>1252000.23</v>
      </c>
      <c r="D18" s="8">
        <v>426645.49</v>
      </c>
      <c r="E18" s="8">
        <v>1068005.98</v>
      </c>
      <c r="F18" s="15">
        <f t="shared" si="0"/>
        <v>39.947855909945375</v>
      </c>
      <c r="G18" s="18">
        <f t="shared" si="1"/>
        <v>34.077109554524604</v>
      </c>
    </row>
    <row r="19" spans="1:7" x14ac:dyDescent="0.3">
      <c r="A19" s="4" t="s">
        <v>18</v>
      </c>
      <c r="B19" s="11" t="s">
        <v>35</v>
      </c>
      <c r="C19" s="9">
        <f>SUM(C20)</f>
        <v>2834044.32</v>
      </c>
      <c r="D19" s="9">
        <f>SUM(D20)</f>
        <v>2173832.1800000002</v>
      </c>
      <c r="E19" s="9">
        <f>SUM(E20)</f>
        <v>4150213.54</v>
      </c>
      <c r="F19" s="13">
        <f t="shared" si="0"/>
        <v>52.378803139850007</v>
      </c>
      <c r="G19" s="12">
        <f t="shared" si="1"/>
        <v>76.704240814413254</v>
      </c>
    </row>
    <row r="20" spans="1:7" x14ac:dyDescent="0.3">
      <c r="A20" s="1" t="s">
        <v>19</v>
      </c>
      <c r="B20" s="10" t="s">
        <v>36</v>
      </c>
      <c r="C20" s="8">
        <v>2834044.32</v>
      </c>
      <c r="D20" s="8">
        <v>2173832.1800000002</v>
      </c>
      <c r="E20" s="8">
        <v>4150213.54</v>
      </c>
      <c r="F20" s="13">
        <f t="shared" si="0"/>
        <v>52.378803139850007</v>
      </c>
      <c r="G20" s="18">
        <f t="shared" si="1"/>
        <v>76.704240814413254</v>
      </c>
    </row>
    <row r="21" spans="1:7" x14ac:dyDescent="0.3">
      <c r="A21" s="4" t="s">
        <v>20</v>
      </c>
      <c r="B21" s="10" t="s">
        <v>37</v>
      </c>
      <c r="C21" s="9">
        <v>36000</v>
      </c>
      <c r="D21" s="9">
        <f>SUM(D22)</f>
        <v>27000</v>
      </c>
      <c r="E21" s="9">
        <f>SUM(E22)</f>
        <v>27000</v>
      </c>
      <c r="F21" s="13">
        <f t="shared" si="0"/>
        <v>100</v>
      </c>
      <c r="G21" s="12">
        <f t="shared" si="1"/>
        <v>75</v>
      </c>
    </row>
    <row r="22" spans="1:7" x14ac:dyDescent="0.3">
      <c r="A22" s="1" t="s">
        <v>21</v>
      </c>
      <c r="B22" s="10" t="s">
        <v>38</v>
      </c>
      <c r="C22" s="8">
        <v>36000</v>
      </c>
      <c r="D22" s="8">
        <v>27000</v>
      </c>
      <c r="E22" s="8">
        <v>27000</v>
      </c>
      <c r="F22" s="13">
        <f t="shared" si="0"/>
        <v>100</v>
      </c>
      <c r="G22" s="18">
        <f t="shared" si="1"/>
        <v>75</v>
      </c>
    </row>
    <row r="23" spans="1:7" x14ac:dyDescent="0.3">
      <c r="A23" s="4" t="s">
        <v>22</v>
      </c>
      <c r="B23" s="10"/>
      <c r="C23" s="8">
        <f>SUM(C5+C10+C12+C14+C16+C19+C21)</f>
        <v>9638863.8900000006</v>
      </c>
      <c r="D23" s="8">
        <f t="shared" ref="D23:G23" si="2">SUM(D5+D10+D12+D14+D16+D19+D21)</f>
        <v>6428782.7799999993</v>
      </c>
      <c r="E23" s="8">
        <f t="shared" si="2"/>
        <v>8736041.75</v>
      </c>
      <c r="F23" s="8">
        <v>73.599999999999994</v>
      </c>
      <c r="G23" s="8">
        <v>66.7</v>
      </c>
    </row>
    <row r="24" spans="1:7" x14ac:dyDescent="0.3">
      <c r="F24" s="14"/>
    </row>
    <row r="25" spans="1:7" x14ac:dyDescent="0.3">
      <c r="F25" s="14"/>
    </row>
    <row r="26" spans="1:7" x14ac:dyDescent="0.3">
      <c r="F26" s="14"/>
    </row>
    <row r="27" spans="1:7" x14ac:dyDescent="0.3">
      <c r="F27" s="14"/>
    </row>
    <row r="28" spans="1:7" x14ac:dyDescent="0.3">
      <c r="F28" s="14"/>
    </row>
    <row r="29" spans="1:7" x14ac:dyDescent="0.3">
      <c r="F29" s="14"/>
    </row>
  </sheetData>
  <mergeCells count="1">
    <mergeCell ref="A1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2024-10-25T09:05:04Z</dcterms:modified>
</cp:coreProperties>
</file>