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аналитика\2024\"/>
    </mc:Choice>
  </mc:AlternateContent>
  <bookViews>
    <workbookView xWindow="0" yWindow="0" windowWidth="22644" windowHeight="8232"/>
  </bookViews>
  <sheets>
    <sheet name="Документ" sheetId="2" r:id="rId1"/>
  </sheets>
  <definedNames>
    <definedName name="_xlnm.Print_Titles" localSheetId="0">Документ!$7:$8</definedName>
  </definedNames>
  <calcPr calcId="152511"/>
</workbook>
</file>

<file path=xl/calcChain.xml><?xml version="1.0" encoding="utf-8"?>
<calcChain xmlns="http://schemas.openxmlformats.org/spreadsheetml/2006/main">
  <c r="AG10" i="2" l="1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G9" i="2"/>
  <c r="AF9" i="2"/>
</calcChain>
</file>

<file path=xl/sharedStrings.xml><?xml version="1.0" encoding="utf-8"?>
<sst xmlns="http://schemas.openxmlformats.org/spreadsheetml/2006/main" count="84" uniqueCount="50">
  <si>
    <t>Администрация Рождественского сельского поселения Приволжского муниципального района Ивановской области</t>
  </si>
  <si>
    <t>Исполнение бюджета по доходам Рождественского сельского поселения</t>
  </si>
  <si>
    <t>за период с 01.01.2024г. по 31.03.2024г.</t>
  </si>
  <si>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</si>
  <si>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</si>
  <si>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</si>
  <si>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</si>
  <si>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</si>
  <si>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</si>
  <si>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Расхождение за отчетный период</t>
  </si>
  <si>
    <t>Расхождение кассового плана</t>
  </si>
  <si>
    <t>Итого</t>
  </si>
  <si>
    <t>Сумма</t>
  </si>
  <si>
    <t>% исполнения</t>
  </si>
  <si>
    <t>18200000000000000000</t>
  </si>
  <si>
    <t xml:space="preserve">      Межрайонная инспекция ФНС №4 по Ивановской области</t>
  </si>
  <si>
    <t>00010102010010000110</t>
  </si>
  <si>
    <t xml:space="preserve">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</si>
  <si>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00010102030010000110</t>
  </si>
  <si>
    <t xml:space="preserve">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</si>
  <si>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00010601030100000110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</si>
  <si>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</si>
  <si>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00010606033100000110</t>
  </si>
  <si>
    <t xml:space="preserve">        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</si>
  <si>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00010606043100000110</t>
  </si>
  <si>
    <t xml:space="preserve">        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</si>
  <si>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25000000000000000000</t>
  </si>
  <si>
    <t xml:space="preserve">      Администрация Рождественского сельского поселения</t>
  </si>
  <si>
    <t>00010804020010000110</t>
  </si>
  <si>
    <t xml:space="preserve">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</si>
  <si>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00011105025100000120</t>
  </si>
  <si>
    <t xml:space="preserve">  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</si>
  <si>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00011105035100000120</t>
  </si>
  <si>
    <t xml:space="preserve">  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</si>
  <si>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00011301995100000130</t>
  </si>
  <si>
    <t xml:space="preserve">        Прочие доходы от оказания платных услуг (работ) получателями средств бюджетов сельских поселений</t>
  </si>
  <si>
    <t>00011302065100000130</t>
  </si>
  <si>
    <t xml:space="preserve">        Доходы, поступающие в порядке возмещения расходов, понесенных в связи с эксплуатацией имущества сельских поселений</t>
  </si>
  <si>
    <t>00020215001100000150</t>
  </si>
  <si>
    <t xml:space="preserve">        Дотации бюджетам сельских поселений на выравнивание бюджетной обеспеченности</t>
  </si>
  <si>
    <t>00020215002100000150</t>
  </si>
  <si>
    <t xml:space="preserve">        Дотации бюджетам сельских поселений на поддержку мер по обеспечению сбалансированности бюджетов</t>
  </si>
  <si>
    <t>00020235118100000150</t>
  </si>
  <si>
    <t xml:space="preserve">  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</si>
  <si>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00020240014100000150</t>
  </si>
  <si>
    <t xml:space="preserve">  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</si>
  <si>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</si>
  <si>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Исполнение за 1 квартал 2023 года</t>
  </si>
  <si>
    <t>Исполнение за 1 квартал 2024</t>
  </si>
  <si>
    <t>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</si>
</sst>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28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3" xfId="7" applyNumberForma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1" fontId="1" fillId="5" borderId="2" xfId="8" applyNumberFormat="1" applyFill="1" applyProtection="1">
      <alignment horizontal="center" vertical="top" shrinkToFit="1"/>
    </xf>
    <xf numFmtId="0" fontId="1" fillId="5" borderId="2" xfId="9" applyNumberFormat="1" applyFill="1" applyProtection="1">
      <alignment horizontal="left" vertical="top" wrapText="1"/>
    </xf>
    <xf numFmtId="0" fontId="1" fillId="5" borderId="2" xfId="10" applyNumberFormat="1" applyFill="1" applyProtection="1">
      <alignment horizontal="center" vertical="top" wrapText="1"/>
    </xf>
    <xf numFmtId="4" fontId="3" fillId="5" borderId="2" xfId="11" applyNumberFormat="1" applyFill="1" applyProtection="1">
      <alignment horizontal="right" vertical="top" shrinkToFit="1"/>
    </xf>
    <xf numFmtId="10" fontId="3" fillId="5" borderId="2" xfId="12" applyNumberFormat="1" applyFill="1" applyProtection="1">
      <alignment horizontal="center" vertical="top" shrinkToFit="1"/>
    </xf>
    <xf numFmtId="1" fontId="3" fillId="5" borderId="4" xfId="14" applyNumberFormat="1" applyFill="1" applyProtection="1">
      <alignment horizontal="left" vertical="top" shrinkToFit="1"/>
    </xf>
    <xf numFmtId="4" fontId="3" fillId="5" borderId="2" xfId="15" applyNumberFormat="1" applyFill="1" applyProtection="1">
      <alignment horizontal="right" vertical="top" shrinkToFit="1"/>
    </xf>
    <xf numFmtId="10" fontId="3" fillId="5" borderId="2" xfId="16" applyNumberFormat="1" applyFill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1" fontId="3" fillId="5" borderId="2" xfId="13" applyNumberFormat="1" applyFill="1" applyProtection="1">
      <alignment horizontal="left" vertical="top" shrinkToFit="1"/>
    </xf>
    <xf numFmtId="1" fontId="3" fillId="5" borderId="2" xfId="13" applyFill="1">
      <alignment horizontal="left" vertical="top" shrinkToFit="1"/>
    </xf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6"/>
    <cellStyle name="xl23" xfId="8"/>
    <cellStyle name="xl24" xfId="2"/>
    <cellStyle name="xl25" xfId="10"/>
    <cellStyle name="xl26" xfId="13"/>
    <cellStyle name="xl27" xfId="14"/>
    <cellStyle name="xl28" xfId="23"/>
    <cellStyle name="xl29" xfId="15"/>
    <cellStyle name="xl30" xfId="1"/>
    <cellStyle name="xl31" xfId="7"/>
    <cellStyle name="xl32" xfId="24"/>
    <cellStyle name="xl33" xfId="16"/>
    <cellStyle name="xl34" xfId="3"/>
    <cellStyle name="xl35" xfId="4"/>
    <cellStyle name="xl36" xfId="5"/>
    <cellStyle name="xl37" xfId="9"/>
    <cellStyle name="xl38" xfId="11"/>
    <cellStyle name="xl39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showGridLines="0" showZeros="0" tabSelected="1" topLeftCell="B1" zoomScaleNormal="100" zoomScaleSheetLayoutView="100" workbookViewId="0">
      <pane ySplit="8" topLeftCell="A21" activePane="bottomLeft" state="frozen"/>
      <selection pane="bottomLeft" activeCell="AP24" sqref="AP24"/>
    </sheetView>
  </sheetViews>
  <sheetFormatPr defaultColWidth="9.109375" defaultRowHeight="14.4" outlineLevelRow="1" x14ac:dyDescent="0.3"/>
  <cols>
    <col min="1" max="1" width="9.109375" style="2" hidden="1"/>
    <col min="2" max="2" width="41.5546875" style="2" customWidth="1"/>
    <col min="3" max="3" width="21.6640625" style="2" customWidth="1"/>
    <col min="4" max="26" width="9.109375" style="2" hidden="1"/>
    <col min="27" max="27" width="13.44140625" style="2" customWidth="1"/>
    <col min="28" max="29" width="9.109375" style="2" hidden="1" customWidth="1"/>
    <col min="30" max="30" width="12.21875" style="2" customWidth="1"/>
    <col min="31" max="31" width="9.109375" style="2" hidden="1"/>
    <col min="32" max="32" width="12.33203125" style="2" customWidth="1"/>
    <col min="33" max="33" width="11.77734375" style="2" customWidth="1"/>
    <col min="34" max="37" width="9.109375" style="2" hidden="1" customWidth="1"/>
    <col min="38" max="38" width="9.109375" style="2" customWidth="1"/>
    <col min="39" max="16384" width="9.109375" style="2"/>
  </cols>
  <sheetData>
    <row r="1" spans="1:38" ht="15.15" customHeight="1" x14ac:dyDescent="0.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1"/>
    </row>
    <row r="2" spans="1:38" x14ac:dyDescent="0.3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1"/>
    </row>
    <row r="3" spans="1:38" x14ac:dyDescent="0.3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1"/>
    </row>
    <row r="4" spans="1:38" ht="15.9" customHeight="1" x14ac:dyDescent="0.3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3"/>
      <c r="AK4" s="3"/>
      <c r="AL4" s="1"/>
    </row>
    <row r="5" spans="1:38" ht="15.75" customHeight="1" x14ac:dyDescent="0.3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4"/>
      <c r="AK5" s="4"/>
      <c r="AL5" s="1"/>
    </row>
    <row r="6" spans="1:38" ht="12.75" customHeight="1" x14ac:dyDescent="0.3">
      <c r="A6" s="22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1"/>
    </row>
    <row r="7" spans="1:38" ht="39" customHeight="1" x14ac:dyDescent="0.3">
      <c r="A7" s="16" t="s">
        <v>4</v>
      </c>
      <c r="B7" s="16" t="s">
        <v>5</v>
      </c>
      <c r="C7" s="16" t="s">
        <v>6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7</v>
      </c>
      <c r="I7" s="17"/>
      <c r="J7" s="17"/>
      <c r="K7" s="16" t="s">
        <v>8</v>
      </c>
      <c r="L7" s="17"/>
      <c r="M7" s="17"/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47</v>
      </c>
      <c r="Z7" s="17"/>
      <c r="AA7" s="17"/>
      <c r="AB7" s="16" t="s">
        <v>48</v>
      </c>
      <c r="AC7" s="17"/>
      <c r="AD7" s="17"/>
      <c r="AE7" s="5" t="s">
        <v>4</v>
      </c>
      <c r="AF7" s="16" t="s">
        <v>49</v>
      </c>
      <c r="AG7" s="17"/>
      <c r="AH7" s="16" t="s">
        <v>9</v>
      </c>
      <c r="AI7" s="17"/>
      <c r="AJ7" s="16" t="s">
        <v>10</v>
      </c>
      <c r="AK7" s="17"/>
      <c r="AL7" s="1"/>
    </row>
    <row r="8" spans="1:38" ht="30" customHeight="1" x14ac:dyDescent="0.3">
      <c r="A8" s="17"/>
      <c r="B8" s="17"/>
      <c r="C8" s="17"/>
      <c r="D8" s="17"/>
      <c r="E8" s="17"/>
      <c r="F8" s="17"/>
      <c r="G8" s="17"/>
      <c r="H8" s="6" t="s">
        <v>4</v>
      </c>
      <c r="I8" s="6" t="s">
        <v>4</v>
      </c>
      <c r="J8" s="6" t="s">
        <v>4</v>
      </c>
      <c r="K8" s="6" t="s">
        <v>4</v>
      </c>
      <c r="L8" s="6" t="s">
        <v>4</v>
      </c>
      <c r="M8" s="6" t="s">
        <v>4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6" t="s">
        <v>4</v>
      </c>
      <c r="Z8" s="6" t="s">
        <v>4</v>
      </c>
      <c r="AA8" s="6" t="s">
        <v>11</v>
      </c>
      <c r="AB8" s="6" t="s">
        <v>4</v>
      </c>
      <c r="AC8" s="6" t="s">
        <v>4</v>
      </c>
      <c r="AD8" s="6" t="s">
        <v>11</v>
      </c>
      <c r="AE8" s="6"/>
      <c r="AF8" s="6" t="s">
        <v>12</v>
      </c>
      <c r="AG8" s="6" t="s">
        <v>13</v>
      </c>
      <c r="AH8" s="6" t="s">
        <v>4</v>
      </c>
      <c r="AI8" s="6" t="s">
        <v>4</v>
      </c>
      <c r="AJ8" s="6" t="s">
        <v>4</v>
      </c>
      <c r="AK8" s="6" t="s">
        <v>4</v>
      </c>
      <c r="AL8" s="1"/>
    </row>
    <row r="9" spans="1:38" ht="26.4" x14ac:dyDescent="0.3">
      <c r="A9" s="7" t="s">
        <v>14</v>
      </c>
      <c r="B9" s="8" t="s">
        <v>15</v>
      </c>
      <c r="C9" s="7" t="s">
        <v>14</v>
      </c>
      <c r="D9" s="7"/>
      <c r="E9" s="7"/>
      <c r="F9" s="7"/>
      <c r="G9" s="7"/>
      <c r="H9" s="9"/>
      <c r="I9" s="7"/>
      <c r="J9" s="7"/>
      <c r="K9" s="7"/>
      <c r="L9" s="7"/>
      <c r="M9" s="7"/>
      <c r="N9" s="7"/>
      <c r="O9" s="7"/>
      <c r="P9" s="7"/>
      <c r="Q9" s="10">
        <v>0</v>
      </c>
      <c r="R9" s="10">
        <v>415450</v>
      </c>
      <c r="S9" s="10">
        <v>0</v>
      </c>
      <c r="T9" s="10">
        <v>415450</v>
      </c>
      <c r="U9" s="10">
        <v>415450</v>
      </c>
      <c r="V9" s="10">
        <v>0</v>
      </c>
      <c r="W9" s="10">
        <v>0</v>
      </c>
      <c r="X9" s="10">
        <v>0</v>
      </c>
      <c r="Y9" s="10">
        <v>0</v>
      </c>
      <c r="Z9" s="10">
        <v>35110.269999999997</v>
      </c>
      <c r="AA9" s="10">
        <v>57963.99</v>
      </c>
      <c r="AB9" s="10">
        <v>0</v>
      </c>
      <c r="AC9" s="10">
        <v>35110.269999999997</v>
      </c>
      <c r="AD9" s="10">
        <v>35110.269999999997</v>
      </c>
      <c r="AE9" s="10">
        <v>35110.269999999997</v>
      </c>
      <c r="AF9" s="10">
        <f>AD9-AA9</f>
        <v>-22853.72</v>
      </c>
      <c r="AG9" s="11">
        <f>AD9/AA9</f>
        <v>0.60572555477978651</v>
      </c>
      <c r="AH9" s="10">
        <v>380339.73</v>
      </c>
      <c r="AI9" s="11">
        <v>8.4511421350343008E-2</v>
      </c>
      <c r="AJ9" s="10">
        <v>0</v>
      </c>
      <c r="AK9" s="11">
        <v>1.3400866412213741</v>
      </c>
      <c r="AL9" s="1"/>
    </row>
    <row r="10" spans="1:38" ht="79.2" outlineLevel="1" x14ac:dyDescent="0.3">
      <c r="A10" s="7" t="s">
        <v>16</v>
      </c>
      <c r="B10" s="8" t="s">
        <v>17</v>
      </c>
      <c r="C10" s="7">
        <v>1.8210102010009999E+19</v>
      </c>
      <c r="D10" s="7"/>
      <c r="E10" s="7"/>
      <c r="F10" s="7"/>
      <c r="G10" s="7"/>
      <c r="H10" s="9"/>
      <c r="I10" s="7"/>
      <c r="J10" s="7"/>
      <c r="K10" s="7"/>
      <c r="L10" s="7"/>
      <c r="M10" s="7"/>
      <c r="N10" s="7"/>
      <c r="O10" s="7"/>
      <c r="P10" s="7"/>
      <c r="Q10" s="10">
        <v>0</v>
      </c>
      <c r="R10" s="10">
        <v>67000</v>
      </c>
      <c r="S10" s="10">
        <v>0</v>
      </c>
      <c r="T10" s="10">
        <v>67000</v>
      </c>
      <c r="U10" s="10">
        <v>67000</v>
      </c>
      <c r="V10" s="10">
        <v>0</v>
      </c>
      <c r="W10" s="10">
        <v>0</v>
      </c>
      <c r="X10" s="10">
        <v>0</v>
      </c>
      <c r="Y10" s="10">
        <v>0</v>
      </c>
      <c r="Z10" s="10">
        <v>14926.2</v>
      </c>
      <c r="AA10" s="10">
        <v>11786.1</v>
      </c>
      <c r="AB10" s="10">
        <v>0</v>
      </c>
      <c r="AC10" s="10">
        <v>14926.2</v>
      </c>
      <c r="AD10" s="10">
        <v>14926.2</v>
      </c>
      <c r="AE10" s="10">
        <v>14926.2</v>
      </c>
      <c r="AF10" s="10">
        <f t="shared" ref="AF10:AF25" si="0">AD10-AA10</f>
        <v>3140.1000000000004</v>
      </c>
      <c r="AG10" s="11">
        <f t="shared" ref="AG10:AG25" si="1">AD10/AA10</f>
        <v>1.2664240079415583</v>
      </c>
      <c r="AH10" s="10">
        <v>52073.8</v>
      </c>
      <c r="AI10" s="11">
        <v>0.22277910447761193</v>
      </c>
      <c r="AJ10" s="10">
        <v>0</v>
      </c>
      <c r="AK10" s="11">
        <v>0.89111641791044771</v>
      </c>
      <c r="AL10" s="1"/>
    </row>
    <row r="11" spans="1:38" ht="52.8" outlineLevel="1" x14ac:dyDescent="0.3">
      <c r="A11" s="7" t="s">
        <v>18</v>
      </c>
      <c r="B11" s="8" t="s">
        <v>19</v>
      </c>
      <c r="C11" s="7">
        <v>1.8210102030009999E+19</v>
      </c>
      <c r="D11" s="7"/>
      <c r="E11" s="7"/>
      <c r="F11" s="7"/>
      <c r="G11" s="7"/>
      <c r="H11" s="9"/>
      <c r="I11" s="7"/>
      <c r="J11" s="7"/>
      <c r="K11" s="7"/>
      <c r="L11" s="7"/>
      <c r="M11" s="7"/>
      <c r="N11" s="7"/>
      <c r="O11" s="7"/>
      <c r="P11" s="7"/>
      <c r="Q11" s="10">
        <v>0</v>
      </c>
      <c r="R11" s="10">
        <v>450</v>
      </c>
      <c r="S11" s="10">
        <v>0</v>
      </c>
      <c r="T11" s="10">
        <v>450</v>
      </c>
      <c r="U11" s="10">
        <v>450</v>
      </c>
      <c r="V11" s="10">
        <v>0</v>
      </c>
      <c r="W11" s="10">
        <v>0</v>
      </c>
      <c r="X11" s="10">
        <v>0</v>
      </c>
      <c r="Y11" s="10">
        <v>0</v>
      </c>
      <c r="Z11" s="10">
        <v>2.35</v>
      </c>
      <c r="AA11" s="10">
        <v>428.25</v>
      </c>
      <c r="AB11" s="10">
        <v>0</v>
      </c>
      <c r="AC11" s="10">
        <v>2.35</v>
      </c>
      <c r="AD11" s="10">
        <v>2.35</v>
      </c>
      <c r="AE11" s="10">
        <v>2.35</v>
      </c>
      <c r="AF11" s="10">
        <f t="shared" si="0"/>
        <v>-425.9</v>
      </c>
      <c r="AG11" s="11">
        <f t="shared" si="1"/>
        <v>5.4874489200233507E-3</v>
      </c>
      <c r="AH11" s="10">
        <v>447.65</v>
      </c>
      <c r="AI11" s="11">
        <v>5.2222222222222218E-3</v>
      </c>
      <c r="AJ11" s="10">
        <v>0</v>
      </c>
      <c r="AK11" s="11">
        <v>5.2222222222222218E-3</v>
      </c>
      <c r="AL11" s="1"/>
    </row>
    <row r="12" spans="1:38" ht="52.8" outlineLevel="1" x14ac:dyDescent="0.3">
      <c r="A12" s="7" t="s">
        <v>20</v>
      </c>
      <c r="B12" s="8" t="s">
        <v>21</v>
      </c>
      <c r="C12" s="7">
        <v>1.8210601030100001E+19</v>
      </c>
      <c r="D12" s="7"/>
      <c r="E12" s="7"/>
      <c r="F12" s="7"/>
      <c r="G12" s="7"/>
      <c r="H12" s="9"/>
      <c r="I12" s="7"/>
      <c r="J12" s="7"/>
      <c r="K12" s="7"/>
      <c r="L12" s="7"/>
      <c r="M12" s="7"/>
      <c r="N12" s="7"/>
      <c r="O12" s="7"/>
      <c r="P12" s="7"/>
      <c r="Q12" s="10">
        <v>0</v>
      </c>
      <c r="R12" s="10">
        <v>65000</v>
      </c>
      <c r="S12" s="10">
        <v>0</v>
      </c>
      <c r="T12" s="10">
        <v>65000</v>
      </c>
      <c r="U12" s="10">
        <v>65000</v>
      </c>
      <c r="V12" s="10">
        <v>0</v>
      </c>
      <c r="W12" s="10">
        <v>0</v>
      </c>
      <c r="X12" s="10">
        <v>0</v>
      </c>
      <c r="Y12" s="10">
        <v>0</v>
      </c>
      <c r="Z12" s="10">
        <v>4763.58</v>
      </c>
      <c r="AA12" s="10">
        <v>28734.81</v>
      </c>
      <c r="AB12" s="10">
        <v>0</v>
      </c>
      <c r="AC12" s="10">
        <v>4763.58</v>
      </c>
      <c r="AD12" s="10">
        <v>4763.58</v>
      </c>
      <c r="AE12" s="10">
        <v>4763.58</v>
      </c>
      <c r="AF12" s="10">
        <f t="shared" si="0"/>
        <v>-23971.230000000003</v>
      </c>
      <c r="AG12" s="11">
        <f t="shared" si="1"/>
        <v>0.16577732722088642</v>
      </c>
      <c r="AH12" s="10">
        <v>60236.42</v>
      </c>
      <c r="AI12" s="11">
        <v>7.328584615384616E-2</v>
      </c>
      <c r="AJ12" s="10">
        <v>0</v>
      </c>
      <c r="AK12" s="11">
        <v>0.95271600000000001</v>
      </c>
      <c r="AL12" s="1"/>
    </row>
    <row r="13" spans="1:38" ht="79.2" outlineLevel="1" x14ac:dyDescent="0.3">
      <c r="A13" s="7" t="s">
        <v>22</v>
      </c>
      <c r="B13" s="8" t="s">
        <v>23</v>
      </c>
      <c r="C13" s="7">
        <v>1.8210606033099999E+19</v>
      </c>
      <c r="D13" s="7"/>
      <c r="E13" s="7"/>
      <c r="F13" s="7"/>
      <c r="G13" s="7"/>
      <c r="H13" s="9"/>
      <c r="I13" s="7"/>
      <c r="J13" s="7"/>
      <c r="K13" s="7"/>
      <c r="L13" s="7"/>
      <c r="M13" s="7"/>
      <c r="N13" s="7"/>
      <c r="O13" s="7"/>
      <c r="P13" s="7"/>
      <c r="Q13" s="10">
        <v>0</v>
      </c>
      <c r="R13" s="10">
        <v>9000</v>
      </c>
      <c r="S13" s="10">
        <v>0</v>
      </c>
      <c r="T13" s="10">
        <v>9000</v>
      </c>
      <c r="U13" s="10">
        <v>9000</v>
      </c>
      <c r="V13" s="10">
        <v>0</v>
      </c>
      <c r="W13" s="10">
        <v>0</v>
      </c>
      <c r="X13" s="10">
        <v>0</v>
      </c>
      <c r="Y13" s="10">
        <v>0</v>
      </c>
      <c r="Z13" s="10">
        <v>2312</v>
      </c>
      <c r="AA13" s="10">
        <v>16804</v>
      </c>
      <c r="AB13" s="10">
        <v>0</v>
      </c>
      <c r="AC13" s="10">
        <v>2312</v>
      </c>
      <c r="AD13" s="10">
        <v>2312</v>
      </c>
      <c r="AE13" s="10">
        <v>2312</v>
      </c>
      <c r="AF13" s="10">
        <f t="shared" si="0"/>
        <v>-14492</v>
      </c>
      <c r="AG13" s="11">
        <f t="shared" si="1"/>
        <v>0.13758628897881456</v>
      </c>
      <c r="AH13" s="10">
        <v>6688</v>
      </c>
      <c r="AI13" s="11">
        <v>0.25688888888888889</v>
      </c>
      <c r="AJ13" s="10">
        <v>0</v>
      </c>
      <c r="AK13" s="11"/>
      <c r="AL13" s="1"/>
    </row>
    <row r="14" spans="1:38" ht="79.2" outlineLevel="1" x14ac:dyDescent="0.3">
      <c r="A14" s="7" t="s">
        <v>24</v>
      </c>
      <c r="B14" s="8" t="s">
        <v>25</v>
      </c>
      <c r="C14" s="7">
        <v>1.82106060431E+19</v>
      </c>
      <c r="D14" s="7"/>
      <c r="E14" s="7"/>
      <c r="F14" s="7"/>
      <c r="G14" s="7"/>
      <c r="H14" s="9"/>
      <c r="I14" s="7"/>
      <c r="J14" s="7"/>
      <c r="K14" s="7"/>
      <c r="L14" s="7"/>
      <c r="M14" s="7"/>
      <c r="N14" s="7"/>
      <c r="O14" s="7"/>
      <c r="P14" s="7"/>
      <c r="Q14" s="10">
        <v>0</v>
      </c>
      <c r="R14" s="10">
        <v>274000</v>
      </c>
      <c r="S14" s="10">
        <v>0</v>
      </c>
      <c r="T14" s="10">
        <v>274000</v>
      </c>
      <c r="U14" s="10">
        <v>274000</v>
      </c>
      <c r="V14" s="10">
        <v>0</v>
      </c>
      <c r="W14" s="10">
        <v>0</v>
      </c>
      <c r="X14" s="10">
        <v>0</v>
      </c>
      <c r="Y14" s="10">
        <v>0</v>
      </c>
      <c r="Z14" s="10">
        <v>13106.14</v>
      </c>
      <c r="AA14" s="10">
        <v>210.83</v>
      </c>
      <c r="AB14" s="10">
        <v>0</v>
      </c>
      <c r="AC14" s="10">
        <v>13106.14</v>
      </c>
      <c r="AD14" s="10">
        <v>13106.14</v>
      </c>
      <c r="AE14" s="10">
        <v>13106.14</v>
      </c>
      <c r="AF14" s="10">
        <f t="shared" si="0"/>
        <v>12895.31</v>
      </c>
      <c r="AG14" s="11">
        <f t="shared" si="1"/>
        <v>62.164492719252472</v>
      </c>
      <c r="AH14" s="10">
        <v>260893.86</v>
      </c>
      <c r="AI14" s="11">
        <v>4.7832627737226276E-2</v>
      </c>
      <c r="AJ14" s="10">
        <v>0</v>
      </c>
      <c r="AK14" s="11">
        <v>3.276535</v>
      </c>
      <c r="AL14" s="1"/>
    </row>
    <row r="15" spans="1:38" ht="26.4" x14ac:dyDescent="0.3">
      <c r="A15" s="7" t="s">
        <v>26</v>
      </c>
      <c r="B15" s="8" t="s">
        <v>27</v>
      </c>
      <c r="C15" s="7" t="s">
        <v>26</v>
      </c>
      <c r="D15" s="7"/>
      <c r="E15" s="7"/>
      <c r="F15" s="7"/>
      <c r="G15" s="7"/>
      <c r="H15" s="9"/>
      <c r="I15" s="7"/>
      <c r="J15" s="7"/>
      <c r="K15" s="7"/>
      <c r="L15" s="7"/>
      <c r="M15" s="7"/>
      <c r="N15" s="7"/>
      <c r="O15" s="7"/>
      <c r="P15" s="7"/>
      <c r="Q15" s="10">
        <v>0</v>
      </c>
      <c r="R15" s="10">
        <v>7321189.5800000001</v>
      </c>
      <c r="S15" s="10">
        <v>536924.47</v>
      </c>
      <c r="T15" s="10">
        <v>7858114.0499999998</v>
      </c>
      <c r="U15" s="10">
        <v>7858114.0499999998</v>
      </c>
      <c r="V15" s="10">
        <v>0</v>
      </c>
      <c r="W15" s="10">
        <v>0</v>
      </c>
      <c r="X15" s="10">
        <v>0</v>
      </c>
      <c r="Y15" s="10">
        <v>0</v>
      </c>
      <c r="Z15" s="10">
        <v>2308617.73</v>
      </c>
      <c r="AA15" s="10">
        <v>1960583.32</v>
      </c>
      <c r="AB15" s="10">
        <v>0</v>
      </c>
      <c r="AC15" s="10">
        <v>2308617.73</v>
      </c>
      <c r="AD15" s="10">
        <v>2308617.73</v>
      </c>
      <c r="AE15" s="10">
        <v>2308617.73</v>
      </c>
      <c r="AF15" s="10">
        <f t="shared" si="0"/>
        <v>348034.40999999992</v>
      </c>
      <c r="AG15" s="11">
        <f t="shared" si="1"/>
        <v>1.1775157456710383</v>
      </c>
      <c r="AH15" s="10">
        <v>5549496.3200000003</v>
      </c>
      <c r="AI15" s="11">
        <v>0.29378776069049289</v>
      </c>
      <c r="AJ15" s="10">
        <v>0</v>
      </c>
      <c r="AK15" s="11">
        <v>1.0905363803987667</v>
      </c>
      <c r="AL15" s="1"/>
    </row>
    <row r="16" spans="1:38" ht="79.2" outlineLevel="1" x14ac:dyDescent="0.3">
      <c r="A16" s="7" t="s">
        <v>28</v>
      </c>
      <c r="B16" s="8" t="s">
        <v>29</v>
      </c>
      <c r="C16" s="7">
        <v>2.501080402001E+19</v>
      </c>
      <c r="D16" s="7"/>
      <c r="E16" s="7"/>
      <c r="F16" s="7"/>
      <c r="G16" s="7"/>
      <c r="H16" s="9"/>
      <c r="I16" s="7"/>
      <c r="J16" s="7"/>
      <c r="K16" s="7"/>
      <c r="L16" s="7"/>
      <c r="M16" s="7"/>
      <c r="N16" s="7"/>
      <c r="O16" s="7"/>
      <c r="P16" s="7"/>
      <c r="Q16" s="10">
        <v>0</v>
      </c>
      <c r="R16" s="10">
        <v>10000</v>
      </c>
      <c r="S16" s="10">
        <v>0</v>
      </c>
      <c r="T16" s="10">
        <v>10000</v>
      </c>
      <c r="U16" s="10">
        <v>10000</v>
      </c>
      <c r="V16" s="10">
        <v>0</v>
      </c>
      <c r="W16" s="10">
        <v>0</v>
      </c>
      <c r="X16" s="10">
        <v>0</v>
      </c>
      <c r="Y16" s="10">
        <v>0</v>
      </c>
      <c r="Z16" s="10">
        <v>500</v>
      </c>
      <c r="AA16" s="10">
        <v>1362.1</v>
      </c>
      <c r="AB16" s="10">
        <v>0</v>
      </c>
      <c r="AC16" s="10">
        <v>500</v>
      </c>
      <c r="AD16" s="10">
        <v>500</v>
      </c>
      <c r="AE16" s="10">
        <v>500</v>
      </c>
      <c r="AF16" s="10">
        <f t="shared" si="0"/>
        <v>-862.09999999999991</v>
      </c>
      <c r="AG16" s="11">
        <f t="shared" si="1"/>
        <v>0.36708024374128184</v>
      </c>
      <c r="AH16" s="10">
        <v>9500</v>
      </c>
      <c r="AI16" s="11">
        <v>0.05</v>
      </c>
      <c r="AJ16" s="10">
        <v>0</v>
      </c>
      <c r="AK16" s="11">
        <v>0.25</v>
      </c>
      <c r="AL16" s="1"/>
    </row>
    <row r="17" spans="1:38" ht="79.2" outlineLevel="1" x14ac:dyDescent="0.3">
      <c r="A17" s="7" t="s">
        <v>30</v>
      </c>
      <c r="B17" s="8" t="s">
        <v>31</v>
      </c>
      <c r="C17" s="7">
        <v>2.5011105025100001E+19</v>
      </c>
      <c r="D17" s="7"/>
      <c r="E17" s="7"/>
      <c r="F17" s="7"/>
      <c r="G17" s="7"/>
      <c r="H17" s="9"/>
      <c r="I17" s="7"/>
      <c r="J17" s="7"/>
      <c r="K17" s="7"/>
      <c r="L17" s="7"/>
      <c r="M17" s="7"/>
      <c r="N17" s="7"/>
      <c r="O17" s="7"/>
      <c r="P17" s="7"/>
      <c r="Q17" s="10">
        <v>0</v>
      </c>
      <c r="R17" s="10">
        <v>572490</v>
      </c>
      <c r="S17" s="10">
        <v>0</v>
      </c>
      <c r="T17" s="10">
        <v>572490</v>
      </c>
      <c r="U17" s="10">
        <v>572490</v>
      </c>
      <c r="V17" s="10">
        <v>0</v>
      </c>
      <c r="W17" s="10">
        <v>0</v>
      </c>
      <c r="X17" s="10">
        <v>0</v>
      </c>
      <c r="Y17" s="10">
        <v>0</v>
      </c>
      <c r="Z17" s="10">
        <v>9954.02</v>
      </c>
      <c r="AA17" s="10">
        <v>98972.88</v>
      </c>
      <c r="AB17" s="10">
        <v>0</v>
      </c>
      <c r="AC17" s="10">
        <v>9954.02</v>
      </c>
      <c r="AD17" s="10">
        <v>9954.02</v>
      </c>
      <c r="AE17" s="10">
        <v>9954.02</v>
      </c>
      <c r="AF17" s="10">
        <f t="shared" si="0"/>
        <v>-89018.86</v>
      </c>
      <c r="AG17" s="11">
        <f t="shared" si="1"/>
        <v>0.10057320752917365</v>
      </c>
      <c r="AH17" s="10">
        <v>562535.98</v>
      </c>
      <c r="AI17" s="11">
        <v>1.7387238205034149E-2</v>
      </c>
      <c r="AJ17" s="10">
        <v>0</v>
      </c>
      <c r="AK17" s="11">
        <v>6.9548952820136595E-2</v>
      </c>
      <c r="AL17" s="1"/>
    </row>
    <row r="18" spans="1:38" ht="79.2" outlineLevel="1" x14ac:dyDescent="0.3">
      <c r="A18" s="7" t="s">
        <v>32</v>
      </c>
      <c r="B18" s="8" t="s">
        <v>33</v>
      </c>
      <c r="C18" s="7">
        <v>2.50111050351E+19</v>
      </c>
      <c r="D18" s="7"/>
      <c r="E18" s="7"/>
      <c r="F18" s="7"/>
      <c r="G18" s="7"/>
      <c r="H18" s="9"/>
      <c r="I18" s="7"/>
      <c r="J18" s="7"/>
      <c r="K18" s="7"/>
      <c r="L18" s="7"/>
      <c r="M18" s="7"/>
      <c r="N18" s="7"/>
      <c r="O18" s="7"/>
      <c r="P18" s="7"/>
      <c r="Q18" s="10">
        <v>0</v>
      </c>
      <c r="R18" s="10">
        <v>40716</v>
      </c>
      <c r="S18" s="10">
        <v>0</v>
      </c>
      <c r="T18" s="10">
        <v>40716</v>
      </c>
      <c r="U18" s="10">
        <v>40716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10179</v>
      </c>
      <c r="AB18" s="10">
        <v>0</v>
      </c>
      <c r="AC18" s="10">
        <v>0</v>
      </c>
      <c r="AD18" s="10">
        <v>0</v>
      </c>
      <c r="AE18" s="10">
        <v>0</v>
      </c>
      <c r="AF18" s="10">
        <f t="shared" si="0"/>
        <v>-10179</v>
      </c>
      <c r="AG18" s="11">
        <f t="shared" si="1"/>
        <v>0</v>
      </c>
      <c r="AH18" s="10">
        <v>40716</v>
      </c>
      <c r="AI18" s="11">
        <v>0</v>
      </c>
      <c r="AJ18" s="10">
        <v>0</v>
      </c>
      <c r="AK18" s="11">
        <v>0</v>
      </c>
      <c r="AL18" s="1"/>
    </row>
    <row r="19" spans="1:38" ht="39.6" outlineLevel="1" x14ac:dyDescent="0.3">
      <c r="A19" s="7" t="s">
        <v>34</v>
      </c>
      <c r="B19" s="8" t="s">
        <v>35</v>
      </c>
      <c r="C19" s="7">
        <v>2.50113019951E+19</v>
      </c>
      <c r="D19" s="7"/>
      <c r="E19" s="7"/>
      <c r="F19" s="7"/>
      <c r="G19" s="7"/>
      <c r="H19" s="9"/>
      <c r="I19" s="7"/>
      <c r="J19" s="7"/>
      <c r="K19" s="7"/>
      <c r="L19" s="7"/>
      <c r="M19" s="7"/>
      <c r="N19" s="7"/>
      <c r="O19" s="7"/>
      <c r="P19" s="7"/>
      <c r="Q19" s="10">
        <v>0</v>
      </c>
      <c r="R19" s="10">
        <v>10000</v>
      </c>
      <c r="S19" s="10">
        <v>0</v>
      </c>
      <c r="T19" s="10">
        <v>10000</v>
      </c>
      <c r="U19" s="10">
        <v>10000</v>
      </c>
      <c r="V19" s="10">
        <v>0</v>
      </c>
      <c r="W19" s="10">
        <v>0</v>
      </c>
      <c r="X19" s="10">
        <v>0</v>
      </c>
      <c r="Y19" s="10">
        <v>0</v>
      </c>
      <c r="Z19" s="10">
        <v>8000</v>
      </c>
      <c r="AA19" s="10">
        <v>3000</v>
      </c>
      <c r="AB19" s="10">
        <v>0</v>
      </c>
      <c r="AC19" s="10">
        <v>8000</v>
      </c>
      <c r="AD19" s="10">
        <v>8000</v>
      </c>
      <c r="AE19" s="10">
        <v>8000</v>
      </c>
      <c r="AF19" s="10">
        <f t="shared" si="0"/>
        <v>5000</v>
      </c>
      <c r="AG19" s="11">
        <f t="shared" si="1"/>
        <v>2.6666666666666665</v>
      </c>
      <c r="AH19" s="10">
        <v>2000</v>
      </c>
      <c r="AI19" s="11">
        <v>0.8</v>
      </c>
      <c r="AJ19" s="10">
        <v>0</v>
      </c>
      <c r="AK19" s="11">
        <v>3.2</v>
      </c>
      <c r="AL19" s="1"/>
    </row>
    <row r="20" spans="1:38" ht="39.6" outlineLevel="1" x14ac:dyDescent="0.3">
      <c r="A20" s="7" t="s">
        <v>36</v>
      </c>
      <c r="B20" s="8" t="s">
        <v>37</v>
      </c>
      <c r="C20" s="7">
        <v>2.5011302065100001E+19</v>
      </c>
      <c r="D20" s="7"/>
      <c r="E20" s="7"/>
      <c r="F20" s="7"/>
      <c r="G20" s="7"/>
      <c r="H20" s="9"/>
      <c r="I20" s="7"/>
      <c r="J20" s="7"/>
      <c r="K20" s="7"/>
      <c r="L20" s="7"/>
      <c r="M20" s="7"/>
      <c r="N20" s="7"/>
      <c r="O20" s="7"/>
      <c r="P20" s="7"/>
      <c r="Q20" s="10">
        <v>0</v>
      </c>
      <c r="R20" s="10">
        <v>0</v>
      </c>
      <c r="S20" s="10">
        <v>236924.47</v>
      </c>
      <c r="T20" s="10">
        <v>236924.47</v>
      </c>
      <c r="U20" s="10">
        <v>236924.47</v>
      </c>
      <c r="V20" s="10">
        <v>0</v>
      </c>
      <c r="W20" s="10">
        <v>0</v>
      </c>
      <c r="X20" s="10">
        <v>0</v>
      </c>
      <c r="Y20" s="10">
        <v>0</v>
      </c>
      <c r="Z20" s="10">
        <v>59231.13</v>
      </c>
      <c r="AA20" s="10">
        <v>43670.559999999998</v>
      </c>
      <c r="AB20" s="10">
        <v>0</v>
      </c>
      <c r="AC20" s="10">
        <v>59231.13</v>
      </c>
      <c r="AD20" s="10">
        <v>59231.13</v>
      </c>
      <c r="AE20" s="10">
        <v>59231.13</v>
      </c>
      <c r="AF20" s="10">
        <f t="shared" si="0"/>
        <v>15560.57</v>
      </c>
      <c r="AG20" s="11">
        <f t="shared" si="1"/>
        <v>1.3563171619507512</v>
      </c>
      <c r="AH20" s="10">
        <v>177693.34</v>
      </c>
      <c r="AI20" s="11">
        <v>0.25000005275943005</v>
      </c>
      <c r="AJ20" s="10">
        <v>0</v>
      </c>
      <c r="AK20" s="11"/>
      <c r="AL20" s="1"/>
    </row>
    <row r="21" spans="1:38" ht="26.4" outlineLevel="1" x14ac:dyDescent="0.3">
      <c r="A21" s="7" t="s">
        <v>38</v>
      </c>
      <c r="B21" s="8" t="s">
        <v>39</v>
      </c>
      <c r="C21" s="7">
        <v>2.5020215001100001E+19</v>
      </c>
      <c r="D21" s="7"/>
      <c r="E21" s="7"/>
      <c r="F21" s="7"/>
      <c r="G21" s="7"/>
      <c r="H21" s="9"/>
      <c r="I21" s="7"/>
      <c r="J21" s="7"/>
      <c r="K21" s="7"/>
      <c r="L21" s="7"/>
      <c r="M21" s="7"/>
      <c r="N21" s="7"/>
      <c r="O21" s="7"/>
      <c r="P21" s="7"/>
      <c r="Q21" s="10">
        <v>0</v>
      </c>
      <c r="R21" s="10">
        <v>4326500</v>
      </c>
      <c r="S21" s="10">
        <v>0</v>
      </c>
      <c r="T21" s="10">
        <v>4326500</v>
      </c>
      <c r="U21" s="10">
        <v>4326500</v>
      </c>
      <c r="V21" s="10">
        <v>0</v>
      </c>
      <c r="W21" s="10">
        <v>0</v>
      </c>
      <c r="X21" s="10">
        <v>0</v>
      </c>
      <c r="Y21" s="10">
        <v>0</v>
      </c>
      <c r="Z21" s="10">
        <v>1081631</v>
      </c>
      <c r="AA21" s="10">
        <v>1035056</v>
      </c>
      <c r="AB21" s="10">
        <v>0</v>
      </c>
      <c r="AC21" s="10">
        <v>1081631</v>
      </c>
      <c r="AD21" s="10">
        <v>1081631</v>
      </c>
      <c r="AE21" s="10">
        <v>1081631</v>
      </c>
      <c r="AF21" s="10">
        <f t="shared" si="0"/>
        <v>46575</v>
      </c>
      <c r="AG21" s="11">
        <f t="shared" si="1"/>
        <v>1.0449975653491212</v>
      </c>
      <c r="AH21" s="10">
        <v>3244869</v>
      </c>
      <c r="AI21" s="11">
        <v>0.25000138680226514</v>
      </c>
      <c r="AJ21" s="10">
        <v>0</v>
      </c>
      <c r="AK21" s="11">
        <v>1.0000055472090605</v>
      </c>
      <c r="AL21" s="1"/>
    </row>
    <row r="22" spans="1:38" ht="39.6" outlineLevel="1" x14ac:dyDescent="0.3">
      <c r="A22" s="7" t="s">
        <v>40</v>
      </c>
      <c r="B22" s="8" t="s">
        <v>41</v>
      </c>
      <c r="C22" s="7">
        <v>2.5020215002099999E+19</v>
      </c>
      <c r="D22" s="7"/>
      <c r="E22" s="7"/>
      <c r="F22" s="7"/>
      <c r="G22" s="7"/>
      <c r="H22" s="9"/>
      <c r="I22" s="7"/>
      <c r="J22" s="7"/>
      <c r="K22" s="7"/>
      <c r="L22" s="7"/>
      <c r="M22" s="7"/>
      <c r="N22" s="7"/>
      <c r="O22" s="7"/>
      <c r="P22" s="7"/>
      <c r="Q22" s="10">
        <v>0</v>
      </c>
      <c r="R22" s="10">
        <v>1414040.49</v>
      </c>
      <c r="S22" s="10">
        <v>0</v>
      </c>
      <c r="T22" s="10">
        <v>1414040.49</v>
      </c>
      <c r="U22" s="10">
        <v>1414040.49</v>
      </c>
      <c r="V22" s="10">
        <v>0</v>
      </c>
      <c r="W22" s="10">
        <v>0</v>
      </c>
      <c r="X22" s="10">
        <v>0</v>
      </c>
      <c r="Y22" s="10">
        <v>0</v>
      </c>
      <c r="Z22" s="10">
        <v>353516.49</v>
      </c>
      <c r="AA22" s="10">
        <v>168984.61</v>
      </c>
      <c r="AB22" s="10">
        <v>0</v>
      </c>
      <c r="AC22" s="10">
        <v>353516.49</v>
      </c>
      <c r="AD22" s="10">
        <v>353516.49</v>
      </c>
      <c r="AE22" s="10">
        <v>353516.49</v>
      </c>
      <c r="AF22" s="10">
        <f t="shared" si="0"/>
        <v>184531.88</v>
      </c>
      <c r="AG22" s="11">
        <f t="shared" si="1"/>
        <v>2.0920040588311566</v>
      </c>
      <c r="AH22" s="10">
        <v>1060524</v>
      </c>
      <c r="AI22" s="11">
        <v>0.25000450305351579</v>
      </c>
      <c r="AJ22" s="10">
        <v>0</v>
      </c>
      <c r="AK22" s="11">
        <v>1.0000180758626132</v>
      </c>
      <c r="AL22" s="1"/>
    </row>
    <row r="23" spans="1:38" ht="52.8" outlineLevel="1" x14ac:dyDescent="0.3">
      <c r="A23" s="7" t="s">
        <v>42</v>
      </c>
      <c r="B23" s="8" t="s">
        <v>43</v>
      </c>
      <c r="C23" s="7">
        <v>2.5020235118100001E+19</v>
      </c>
      <c r="D23" s="7"/>
      <c r="E23" s="7"/>
      <c r="F23" s="7"/>
      <c r="G23" s="7"/>
      <c r="H23" s="9"/>
      <c r="I23" s="7"/>
      <c r="J23" s="7"/>
      <c r="K23" s="7"/>
      <c r="L23" s="7"/>
      <c r="M23" s="7"/>
      <c r="N23" s="7"/>
      <c r="O23" s="7"/>
      <c r="P23" s="7"/>
      <c r="Q23" s="10">
        <v>0</v>
      </c>
      <c r="R23" s="10">
        <v>138300</v>
      </c>
      <c r="S23" s="10">
        <v>0</v>
      </c>
      <c r="T23" s="10">
        <v>138300</v>
      </c>
      <c r="U23" s="10">
        <v>138300</v>
      </c>
      <c r="V23" s="10">
        <v>0</v>
      </c>
      <c r="W23" s="10">
        <v>0</v>
      </c>
      <c r="X23" s="10">
        <v>0</v>
      </c>
      <c r="Y23" s="10">
        <v>0</v>
      </c>
      <c r="Z23" s="10">
        <v>27342</v>
      </c>
      <c r="AA23" s="10">
        <v>20199.169999999998</v>
      </c>
      <c r="AB23" s="10">
        <v>0</v>
      </c>
      <c r="AC23" s="10">
        <v>27342</v>
      </c>
      <c r="AD23" s="10">
        <v>27342</v>
      </c>
      <c r="AE23" s="10">
        <v>27342</v>
      </c>
      <c r="AF23" s="10">
        <f t="shared" si="0"/>
        <v>7142.8300000000017</v>
      </c>
      <c r="AG23" s="11">
        <f t="shared" si="1"/>
        <v>1.35361997547424</v>
      </c>
      <c r="AH23" s="10">
        <v>110958</v>
      </c>
      <c r="AI23" s="11">
        <v>0.19770065075921908</v>
      </c>
      <c r="AJ23" s="10">
        <v>0</v>
      </c>
      <c r="AK23" s="11">
        <v>0.79080260303687633</v>
      </c>
      <c r="AL23" s="1"/>
    </row>
    <row r="24" spans="1:38" ht="79.2" outlineLevel="1" x14ac:dyDescent="0.3">
      <c r="A24" s="7" t="s">
        <v>44</v>
      </c>
      <c r="B24" s="8" t="s">
        <v>45</v>
      </c>
      <c r="C24" s="7">
        <v>2.5020240014100001E+19</v>
      </c>
      <c r="D24" s="7"/>
      <c r="E24" s="7"/>
      <c r="F24" s="7"/>
      <c r="G24" s="7"/>
      <c r="H24" s="9"/>
      <c r="I24" s="7"/>
      <c r="J24" s="7"/>
      <c r="K24" s="7"/>
      <c r="L24" s="7"/>
      <c r="M24" s="7"/>
      <c r="N24" s="7"/>
      <c r="O24" s="7"/>
      <c r="P24" s="7"/>
      <c r="Q24" s="10">
        <v>0</v>
      </c>
      <c r="R24" s="10">
        <v>809143.09</v>
      </c>
      <c r="S24" s="10">
        <v>300000</v>
      </c>
      <c r="T24" s="10">
        <v>1109143.0900000001</v>
      </c>
      <c r="U24" s="10">
        <v>1109143.0900000001</v>
      </c>
      <c r="V24" s="10">
        <v>0</v>
      </c>
      <c r="W24" s="10">
        <v>0</v>
      </c>
      <c r="X24" s="10">
        <v>0</v>
      </c>
      <c r="Y24" s="10">
        <v>0</v>
      </c>
      <c r="Z24" s="10">
        <v>768443.09</v>
      </c>
      <c r="AA24" s="10">
        <v>478356</v>
      </c>
      <c r="AB24" s="10">
        <v>0</v>
      </c>
      <c r="AC24" s="10">
        <v>768443.09</v>
      </c>
      <c r="AD24" s="10">
        <v>768443.09</v>
      </c>
      <c r="AE24" s="10">
        <v>768443.09</v>
      </c>
      <c r="AF24" s="10">
        <f t="shared" si="0"/>
        <v>290087.08999999997</v>
      </c>
      <c r="AG24" s="11">
        <f t="shared" si="1"/>
        <v>1.6064251101689955</v>
      </c>
      <c r="AH24" s="10">
        <v>340700</v>
      </c>
      <c r="AI24" s="11">
        <v>0.69282592744638571</v>
      </c>
      <c r="AJ24" s="10">
        <v>0</v>
      </c>
      <c r="AK24" s="11">
        <v>1.570030850070911</v>
      </c>
      <c r="AL24" s="1"/>
    </row>
    <row r="25" spans="1:38" ht="12.75" customHeight="1" x14ac:dyDescent="0.3">
      <c r="A25" s="18" t="s">
        <v>46</v>
      </c>
      <c r="B25" s="19"/>
      <c r="C25" s="19"/>
      <c r="D25" s="19"/>
      <c r="E25" s="19"/>
      <c r="F25" s="19"/>
      <c r="G25" s="19"/>
      <c r="H25" s="19"/>
      <c r="I25" s="19"/>
      <c r="J25" s="19"/>
      <c r="K25" s="12"/>
      <c r="L25" s="12"/>
      <c r="M25" s="12"/>
      <c r="N25" s="12"/>
      <c r="O25" s="12"/>
      <c r="P25" s="12"/>
      <c r="Q25" s="13">
        <v>0</v>
      </c>
      <c r="R25" s="13">
        <v>7736639.5800000001</v>
      </c>
      <c r="S25" s="13">
        <v>536924.47</v>
      </c>
      <c r="T25" s="13">
        <v>8273564.0499999998</v>
      </c>
      <c r="U25" s="13">
        <v>8273564.0499999998</v>
      </c>
      <c r="V25" s="13">
        <v>0</v>
      </c>
      <c r="W25" s="13">
        <v>0</v>
      </c>
      <c r="X25" s="13">
        <v>0</v>
      </c>
      <c r="Y25" s="13">
        <v>1255.4100000000001</v>
      </c>
      <c r="Z25" s="13">
        <v>2344983.41</v>
      </c>
      <c r="AA25" s="13">
        <v>2018547.31</v>
      </c>
      <c r="AB25" s="13">
        <v>1255.4100000000001</v>
      </c>
      <c r="AC25" s="13">
        <v>2344983.41</v>
      </c>
      <c r="AD25" s="13">
        <v>2343728</v>
      </c>
      <c r="AE25" s="13">
        <v>2343728</v>
      </c>
      <c r="AF25" s="10">
        <f t="shared" si="0"/>
        <v>325180.68999999994</v>
      </c>
      <c r="AG25" s="11">
        <f t="shared" si="1"/>
        <v>1.1610963926329771</v>
      </c>
      <c r="AH25" s="13">
        <v>5929836.0499999998</v>
      </c>
      <c r="AI25" s="14">
        <v>0.28327912684739537</v>
      </c>
      <c r="AJ25" s="13">
        <v>0</v>
      </c>
      <c r="AK25" s="14">
        <v>1.0935871225213274</v>
      </c>
      <c r="AL25" s="1"/>
    </row>
    <row r="26" spans="1:38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 t="s">
        <v>4</v>
      </c>
      <c r="AF26" s="1"/>
      <c r="AG26" s="1"/>
      <c r="AH26" s="1"/>
      <c r="AI26" s="1"/>
      <c r="AJ26" s="1"/>
      <c r="AK26" s="1"/>
      <c r="AL26" s="1"/>
    </row>
    <row r="27" spans="1:38" x14ac:dyDescent="0.3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15"/>
      <c r="AD27" s="15"/>
      <c r="AE27" s="15"/>
      <c r="AF27" s="15"/>
      <c r="AG27" s="15"/>
      <c r="AH27" s="15"/>
      <c r="AI27" s="15"/>
      <c r="AJ27" s="15"/>
      <c r="AK27" s="15"/>
      <c r="AL27" s="1"/>
    </row>
  </sheetData>
  <mergeCells count="33">
    <mergeCell ref="A1:AK1"/>
    <mergeCell ref="A2:AK2"/>
    <mergeCell ref="A3:AK3"/>
    <mergeCell ref="A4:AI4"/>
    <mergeCell ref="A5:AI5"/>
    <mergeCell ref="A6:AK6"/>
    <mergeCell ref="A7:A8"/>
    <mergeCell ref="B7:B8"/>
    <mergeCell ref="C7:C8"/>
    <mergeCell ref="D7:D8"/>
    <mergeCell ref="E7:E8"/>
    <mergeCell ref="F7:F8"/>
    <mergeCell ref="G7:G8"/>
    <mergeCell ref="H7:J7"/>
    <mergeCell ref="K7:M7"/>
    <mergeCell ref="N7:N8"/>
    <mergeCell ref="O7:O8"/>
    <mergeCell ref="P7:P8"/>
    <mergeCell ref="Q7:Q8"/>
    <mergeCell ref="R7:R8"/>
    <mergeCell ref="AF7:AG7"/>
    <mergeCell ref="AH7:AI7"/>
    <mergeCell ref="AJ7:AK7"/>
    <mergeCell ref="A25:J25"/>
    <mergeCell ref="A27:AB27"/>
    <mergeCell ref="W7:W8"/>
    <mergeCell ref="X7:X8"/>
    <mergeCell ref="Y7:AA7"/>
    <mergeCell ref="AB7:AD7"/>
    <mergeCell ref="S7:S8"/>
    <mergeCell ref="T7:T8"/>
    <mergeCell ref="U7:U8"/>
    <mergeCell ref="V7:V8"/>
  </mergeCells>
  <pageMargins left="0.39374999999999999" right="0.39374999999999999" top="0.59027779999999996" bottom="0.59027779999999996" header="0.39374999999999999" footer="0.39374999999999999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INFO_ISP_INC&lt;/Code&gt;&#10;  &lt;ObjectCode&gt;SQUERY_INFO_ISP_INC&lt;/ObjectCode&gt;&#10;  &lt;DocName&gt;Вариант_07.04.2008_14_06_51(Аналитический отчет по исполнению доходов с произвольной группировкой)&lt;/DocName&gt;&#10;  &lt;VariantName&gt;Вариант_07.04.2008_14:06:51&lt;/VariantName&gt;&#10;  &lt;VariantLink&gt;6258130&lt;/VariantLink&gt;&#10;  &lt;ReportCode&gt;2454564_2CA0U92OW&lt;/ReportCode&gt;&#10;  &lt;SvodReportLink xsi:nil=&quot;true&quot; /&gt;&#10;  &lt;ReportLink&gt;20200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624D074-A502-4DD8-93C5-4D5212C44EA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dcterms:created xsi:type="dcterms:W3CDTF">2024-04-19T07:25:10Z</dcterms:created>
  <dcterms:modified xsi:type="dcterms:W3CDTF">2024-04-19T08:32:52Z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23.2.47.3260 (.NET 4.7.2)</vt:lpwstr>
  </property>
  <property fmtid="{D5CDD505-2E9C-101B-9397-08002B2CF9AE}" pid="5" name="Версия базы">
    <vt:lpwstr>23.2.3582.5555191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rozhdestveno_24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