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ождествено\аналитика\"/>
    </mc:Choice>
  </mc:AlternateContent>
  <bookViews>
    <workbookView xWindow="0" yWindow="0" windowWidth="22644" windowHeight="8232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52511"/>
</workbook>
</file>

<file path=xl/calcChain.xml><?xml version="1.0" encoding="utf-8"?>
<calcChain xmlns="http://schemas.openxmlformats.org/spreadsheetml/2006/main">
  <c r="Y9" i="2" l="1"/>
  <c r="Y10" i="2"/>
  <c r="Y11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7" i="2"/>
  <c r="Y98" i="2"/>
  <c r="Y99" i="2"/>
  <c r="Y100" i="2"/>
  <c r="Y101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Y8" i="2"/>
  <c r="X8" i="2"/>
</calcChain>
</file>

<file path=xl/sharedStrings.xml><?xml version="1.0" encoding="utf-8"?>
<sst xmlns="http://schemas.openxmlformats.org/spreadsheetml/2006/main" count="498" uniqueCount="137">
  <si>
    <t xml:space="preserve">Расходы бюджета Рождественского сельского поселения </t>
  </si>
  <si>
    <t>Единица измерения: руб.</t>
  </si>
  <si>
    <t>Наименование показателя</t>
  </si>
  <si>
    <t>Вед.</t>
  </si>
  <si>
    <t>Разд.</t>
  </si>
  <si>
    <t>Ц.ст.</t>
  </si>
  <si>
    <t>Расх.</t>
  </si>
  <si>
    <t/>
  </si>
  <si>
    <t xml:space="preserve">    ОБЩЕГОСУДАРСТВЕННЫЕ ВОПРОСЫ</t>
  </si>
  <si>
    <t>000</t>
  </si>
  <si>
    <t>0100</t>
  </si>
  <si>
    <t>0000000000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</si>
  <si>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</si>
  <si>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</si>
  <si>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Обеспечение функционирования Главы местной администрации (исполнительно-распорядительного органа муниципального образования)</t>
  </si>
  <si>
    <t>4090010100</t>
  </si>
  <si>
    <t xml:space="preserve">          Фонд оплаты труда государственных (муниципальных) органов</t>
  </si>
  <si>
    <t>121</t>
  </si>
  <si>
    <t xml:space="preserve">          Иные выплаты персоналу государственных (муниципальных) органов, за исключением фонда оплаты труда</t>
  </si>
  <si>
    <t>122</t>
  </si>
  <si>
    <t xml:space="preserve">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</si>
  <si>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</si>
  <si>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</si>
  <si>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</si>
  <si>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Обеспечение функций органов местного самоуправления</t>
  </si>
  <si>
    <t>4090010200</t>
  </si>
  <si>
    <t xml:space="preserve">        Расходы на выполнение переданных полномочий финансовому управлению администрации Приволжского муниципального района</t>
  </si>
  <si>
    <t>4090010300</t>
  </si>
  <si>
    <t xml:space="preserve">          Иные межбюджетные трансферты</t>
  </si>
  <si>
    <t>540</t>
  </si>
  <si>
    <t xml:space="preserve">        Расходы на выполнение переданных полномочий администрации Приволжского муниципального района</t>
  </si>
  <si>
    <t>4090010400</t>
  </si>
  <si>
    <t xml:space="preserve">      Другие общегосударственные вопросы</t>
  </si>
  <si>
    <t>0113</t>
  </si>
  <si>
    <t xml:space="preserve">        Расходы на информационную открытость и обеспечение доступа к информации о деятельности органа местного самоуправления</t>
  </si>
  <si>
    <t>1110102200</t>
  </si>
  <si>
    <t xml:space="preserve">          Прочая закупка товаров, работ и услуг</t>
  </si>
  <si>
    <t>244</t>
  </si>
  <si>
    <t xml:space="preserve">        Расходы на обнародование(опубликование) органами местного самоуправления информации о своей деятельности</t>
  </si>
  <si>
    <t>1110102300</t>
  </si>
  <si>
    <t xml:space="preserve">        Расходы на обеспечение деятельности органов местного самоуправления</t>
  </si>
  <si>
    <t>1110102400</t>
  </si>
  <si>
    <t xml:space="preserve">        Расходы на программное и информационное обеспечение органов местного самоуправления</t>
  </si>
  <si>
    <t>1110102500</t>
  </si>
  <si>
    <t xml:space="preserve">        Расходы на содержание имущества, находящегося в казне сельского поселения</t>
  </si>
  <si>
    <t>1120102900</t>
  </si>
  <si>
    <t xml:space="preserve">          Уплата налога на имущество организаций и земельного налога</t>
  </si>
  <si>
    <t>851</t>
  </si>
  <si>
    <t xml:space="preserve">          Уплата прочих налогов, сборов</t>
  </si>
  <si>
    <t>852</t>
  </si>
  <si>
    <t xml:space="preserve">          Уплата иных платежей</t>
  </si>
  <si>
    <t>853</t>
  </si>
  <si>
    <t xml:space="preserve">        Оплата годовых членских взносов в Союз малых городов России и в Совет муниципальных образований</t>
  </si>
  <si>
    <t>4090010500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</si>
  <si>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</si>
  <si>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</si>
  <si>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</si>
  <si>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</si>
  <si>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Расходы на осуществление полномочий по первичному воинскому учету на территориях, где отсутствуют военные комиссариаты</t>
  </si>
  <si>
    <t>4890051180</t>
  </si>
  <si>
    <t xml:space="preserve">    НАЦИОНАЛЬНАЯ БЕЗОПАСНОСТЬ И ПРАВООХРАНИТЕЛЬНАЯ ДЕЯТЕЛЬНОСТЬ</t>
  </si>
  <si>
    <t>0300</t>
  </si>
  <si>
    <t xml:space="preserve">      Обеспечение пожарной безопасности</t>
  </si>
  <si>
    <t>0310</t>
  </si>
  <si>
    <t xml:space="preserve">        Расходы на обеспечение первичных мер пожарной безопасности на территории сельского поселения</t>
  </si>
  <si>
    <t>1130103000</t>
  </si>
  <si>
    <t xml:space="preserve">        Расходы на обслуживание пожарной сигнализации на объектах муниципальной собственности сельского поселения</t>
  </si>
  <si>
    <t>1130103100</t>
  </si>
  <si>
    <t xml:space="preserve">    НАЦИОНАЛЬНАЯ ЭКОНОМИКА</t>
  </si>
  <si>
    <t>0400</t>
  </si>
  <si>
    <t xml:space="preserve">      Дорожное хозяйство (дорожные фонды)</t>
  </si>
  <si>
    <t>0409</t>
  </si>
  <si>
    <t xml:space="preserve">        Расходы на организацию дорожной деятельности в отношении автомобильных дорог местного значения в границах населенных пунктов поселения</t>
  </si>
  <si>
    <t>4190100400</t>
  </si>
  <si>
    <t xml:space="preserve">        Расходы на организацию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</si>
  <si>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>4190100450</t>
  </si>
  <si>
    <t xml:space="preserve">    ЖИЛИЩНО-КОММУНАЛЬНОЕ ХОЗЯЙСТВО</t>
  </si>
  <si>
    <t>0500</t>
  </si>
  <si>
    <t xml:space="preserve">      Коммунальное хозяйство</t>
  </si>
  <si>
    <t>0502</t>
  </si>
  <si>
    <t xml:space="preserve">        Расходы на организацию в границах поселений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РФ в части нецентрализованных источников водоснабжения</t>
  </si>
  <si>
    <t>4190100440</t>
  </si>
  <si>
    <t xml:space="preserve">        Выполнение наказов избирателей в рамках непрограмной деятельности органов местного самоуправления</t>
  </si>
  <si>
    <t>5390001990</t>
  </si>
  <si>
    <t xml:space="preserve">      Благоустройство</t>
  </si>
  <si>
    <t>0503</t>
  </si>
  <si>
    <t xml:space="preserve">        Расходы на прочие мероприятия в области благоустройства</t>
  </si>
  <si>
    <t>1140103300</t>
  </si>
  <si>
    <t xml:space="preserve">        Расходы на прочие мероприятия в области благоустройства. Установка (ограждение) детской площадки с.Рождествено</t>
  </si>
  <si>
    <t xml:space="preserve">        Реализация проектов развития территорий муниципальных образований Ивановской области, основанных на местных инициативаx (инициативных проектов)(Установка сортивной тренажерной площадки с.Рождествено.ул.Центральная,около д.27)</t>
  </si>
  <si>
    <t>114F2S5101</t>
  </si>
  <si>
    <t xml:space="preserve">        Расходы за потребляемую электроэнергию по уличному освещению</t>
  </si>
  <si>
    <t>1410147100</t>
  </si>
  <si>
    <t xml:space="preserve">          Закупка энергетических ресурсов</t>
  </si>
  <si>
    <t>247</t>
  </si>
  <si>
    <t xml:space="preserve">        Субсидия бюджетам поселений Приволжского муниципального района в целях софинансирования расходных обязательств, возникающих при выполнении полномочий органов местного самоуправления поселений по вопросам местного значения поселений</t>
  </si>
  <si>
    <t>4190060500</t>
  </si>
  <si>
    <t xml:space="preserve">        Софинансирование расходных обязательств, возникающих при выполнении полномочий органов местного самоуправления поселений по вопросам местного значения поселений</t>
  </si>
  <si>
    <t>41900S0500</t>
  </si>
  <si>
    <t xml:space="preserve">        Расходы на организацию ритуальных услуг и содержание мест захоронения в рамках непрограммной деятельности органов местного самоуправления</t>
  </si>
  <si>
    <t>4190100430</t>
  </si>
  <si>
    <t>4190160500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</si>
  <si>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</si>
  <si>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</si>
  <si>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</si>
  <si>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</si>
  <si>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  Расходы на обеспечение деятельности (оказание услуг) муниципальных учреждений культуры, связанных с организацией досуга для населения</t>
  </si>
  <si>
    <t>1150112100</t>
  </si>
  <si>
    <t xml:space="preserve">          Фонд оплаты труда учреждений</t>
  </si>
  <si>
    <t>111</t>
  </si>
  <si>
    <t xml:space="preserve">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</si>
  <si>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</si>
  <si>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 xml:space="preserve">          Закупка товаров, работ, услуг в целях капитального ремонта государственного (муниципального) имущества</t>
  </si>
  <si>
    <t>243</t>
  </si>
  <si>
    <t xml:space="preserve">       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</si>
  <si>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1150180340</t>
  </si>
  <si>
    <t xml:space="preserve">        Софинансирование расходов на поэтапное доведение средней заработной платы работникам культуры</t>
  </si>
  <si>
    <t>11501S0340</t>
  </si>
  <si>
    <t xml:space="preserve">        Развитие сети учреждений культурно-досугового типа (Создание и модернизация учреждений культурно-досугового типа в сельской местности)</t>
  </si>
  <si>
    <t>115A155131</t>
  </si>
  <si>
    <t xml:space="preserve">        Государственная поддержка лучших сельских учреждений культуры</t>
  </si>
  <si>
    <t>115A255193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</si>
  <si>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</si>
  <si>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</si>
  <si>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</si>
  <si>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</si>
  <si>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Доплата к пенсиям муниципальным служащим</t>
  </si>
  <si>
    <t>1110102700</t>
  </si>
  <si>
    <t xml:space="preserve">          Иные пенсии, социальные доплаты к пенсиям</t>
  </si>
  <si>
    <t>312</t>
  </si>
  <si>
    <t>ВСЕГО РАСХОДОВ:</t>
  </si>
  <si>
    <t>Касс. Расход за 2023 год</t>
  </si>
  <si>
    <t>Кассовый расход за 2022 год</t>
  </si>
  <si>
    <t>Отклонения</t>
  </si>
  <si>
    <t xml:space="preserve">Исполнение </t>
  </si>
  <si>
    <t>Выполнение наказов избирателей</t>
  </si>
  <si>
    <t>за 2022 и 2023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</si>
</sst>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29">
    <xf numFmtId="0" fontId="0" fillId="0" borderId="0" xfId="0"/>
    <xf numFmtId="0" fontId="1" fillId="5" borderId="1" xfId="1" applyNumberFormat="1" applyFill="1" applyProtection="1">
      <alignment wrapText="1"/>
    </xf>
    <xf numFmtId="0" fontId="1" fillId="5" borderId="1" xfId="1" applyFill="1">
      <alignment wrapText="1"/>
    </xf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3" applyNumberFormat="1" applyFill="1" applyProtection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NumberFormat="1" applyFill="1" applyProtection="1">
      <alignment horizontal="center" vertical="center" wrapText="1"/>
    </xf>
    <xf numFmtId="0" fontId="1" fillId="5" borderId="3" xfId="6" applyNumberFormat="1" applyFill="1" applyBorder="1" applyProtection="1">
      <alignment horizontal="center" vertical="center" wrapText="1"/>
    </xf>
    <xf numFmtId="0" fontId="1" fillId="5" borderId="2" xfId="6" applyFill="1">
      <alignment horizontal="center" vertical="center" wrapText="1"/>
    </xf>
    <xf numFmtId="0" fontId="1" fillId="5" borderId="4" xfId="6" applyNumberFormat="1" applyFill="1" applyBorder="1" applyProtection="1">
      <alignment horizontal="center" vertical="center" wrapText="1"/>
    </xf>
    <xf numFmtId="0" fontId="3" fillId="5" borderId="2" xfId="7" applyNumberFormat="1" applyFill="1" applyProtection="1">
      <alignment vertical="top" wrapText="1"/>
    </xf>
    <xf numFmtId="1" fontId="1" fillId="5" borderId="2" xfId="8" applyNumberFormat="1" applyFill="1" applyProtection="1">
      <alignment horizontal="center" vertical="top" shrinkToFit="1"/>
    </xf>
    <xf numFmtId="4" fontId="3" fillId="5" borderId="2" xfId="9" applyNumberFormat="1" applyFill="1" applyProtection="1">
      <alignment horizontal="right" vertical="top" shrinkToFit="1"/>
    </xf>
    <xf numFmtId="10" fontId="3" fillId="5" borderId="2" xfId="10" applyNumberFormat="1" applyFill="1" applyProtection="1">
      <alignment horizontal="right" vertical="top" shrinkToFit="1"/>
    </xf>
    <xf numFmtId="0" fontId="3" fillId="5" borderId="2" xfId="11" applyNumberFormat="1" applyFill="1" applyProtection="1">
      <alignment horizontal="left"/>
    </xf>
    <xf numFmtId="0" fontId="3" fillId="5" borderId="2" xfId="11" applyFill="1">
      <alignment horizontal="left"/>
    </xf>
    <xf numFmtId="4" fontId="3" fillId="5" borderId="2" xfId="12" applyNumberFormat="1" applyFill="1" applyProtection="1">
      <alignment horizontal="right" vertical="top" shrinkToFit="1"/>
    </xf>
    <xf numFmtId="10" fontId="3" fillId="5" borderId="2" xfId="13" applyNumberFormat="1" applyFill="1" applyProtection="1">
      <alignment horizontal="right" vertical="top" shrinkToFit="1"/>
    </xf>
    <xf numFmtId="0" fontId="1" fillId="5" borderId="1" xfId="14" applyNumberFormat="1" applyFill="1" applyProtection="1">
      <alignment horizontal="left" wrapText="1"/>
    </xf>
    <xf numFmtId="0" fontId="1" fillId="5" borderId="1" xfId="14" applyFill="1">
      <alignment horizontal="left" wrapText="1"/>
    </xf>
    <xf numFmtId="0" fontId="1" fillId="5" borderId="1" xfId="14" applyNumberFormat="1" applyFill="1" applyProtection="1">
      <alignment horizontal="left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3"/>
  <sheetViews>
    <sheetView showGridLines="0" tabSelected="1" zoomScaleNormal="100" zoomScaleSheetLayoutView="100" workbookViewId="0">
      <pane ySplit="7" topLeftCell="A8" activePane="bottomLeft" state="frozen"/>
      <selection pane="bottomLeft" activeCell="AD5" sqref="AD5:AD6"/>
    </sheetView>
  </sheetViews>
  <sheetFormatPr defaultColWidth="9.109375" defaultRowHeight="14.4" outlineLevelRow="3" x14ac:dyDescent="0.3"/>
  <cols>
    <col min="1" max="1" width="33.6640625" style="4" customWidth="1"/>
    <col min="2" max="3" width="7.6640625" style="4" customWidth="1"/>
    <col min="4" max="4" width="10.6640625" style="4" customWidth="1"/>
    <col min="5" max="5" width="7.6640625" style="4" customWidth="1"/>
    <col min="6" max="17" width="9.109375" style="4" hidden="1"/>
    <col min="18" max="18" width="11.6640625" style="4" customWidth="1"/>
    <col min="19" max="19" width="9.109375" style="4" hidden="1"/>
    <col min="20" max="20" width="11.6640625" style="4" customWidth="1"/>
    <col min="21" max="23" width="9.109375" style="4" hidden="1"/>
    <col min="24" max="24" width="14.6640625" style="4" customWidth="1"/>
    <col min="25" max="25" width="11.44140625" style="4" customWidth="1"/>
    <col min="26" max="28" width="9.109375" style="4" hidden="1" customWidth="1"/>
    <col min="29" max="29" width="9.109375" style="4" customWidth="1"/>
    <col min="30" max="16384" width="9.109375" style="4"/>
  </cols>
  <sheetData>
    <row r="1" spans="1:29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5.15" customHeight="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.9" customHeight="1" x14ac:dyDescent="0.3">
      <c r="A3" s="5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7"/>
      <c r="AB3" s="8"/>
      <c r="AC3" s="3"/>
    </row>
    <row r="4" spans="1:29" ht="15.75" customHeight="1" x14ac:dyDescent="0.3">
      <c r="A4" s="9" t="s">
        <v>136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8"/>
      <c r="AB4" s="8"/>
      <c r="AC4" s="3"/>
    </row>
    <row r="5" spans="1:29" ht="12.75" customHeight="1" x14ac:dyDescent="0.3">
      <c r="A5" s="11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3"/>
    </row>
    <row r="6" spans="1:29" ht="38.25" customHeight="1" x14ac:dyDescent="0.3">
      <c r="A6" s="13" t="s">
        <v>2</v>
      </c>
      <c r="B6" s="13" t="s">
        <v>3</v>
      </c>
      <c r="C6" s="13" t="s">
        <v>4</v>
      </c>
      <c r="D6" s="13" t="s">
        <v>5</v>
      </c>
      <c r="E6" s="13" t="s">
        <v>6</v>
      </c>
      <c r="F6" s="13" t="s">
        <v>7</v>
      </c>
      <c r="G6" s="13" t="s">
        <v>7</v>
      </c>
      <c r="H6" s="13" t="s">
        <v>7</v>
      </c>
      <c r="I6" s="13" t="s">
        <v>7</v>
      </c>
      <c r="J6" s="13" t="s">
        <v>7</v>
      </c>
      <c r="K6" s="13" t="s">
        <v>7</v>
      </c>
      <c r="L6" s="13" t="s">
        <v>7</v>
      </c>
      <c r="M6" s="14" t="s">
        <v>7</v>
      </c>
      <c r="N6" s="15" t="s">
        <v>7</v>
      </c>
      <c r="O6" s="15" t="s">
        <v>7</v>
      </c>
      <c r="P6" s="15" t="s">
        <v>7</v>
      </c>
      <c r="Q6" s="15" t="s">
        <v>7</v>
      </c>
      <c r="R6" s="15" t="s">
        <v>132</v>
      </c>
      <c r="S6" s="14" t="s">
        <v>7</v>
      </c>
      <c r="T6" s="13" t="s">
        <v>131</v>
      </c>
      <c r="U6" s="13" t="s">
        <v>7</v>
      </c>
      <c r="V6" s="13" t="s">
        <v>7</v>
      </c>
      <c r="W6" s="14" t="s">
        <v>7</v>
      </c>
      <c r="X6" s="13" t="s">
        <v>133</v>
      </c>
      <c r="Y6" s="13" t="s">
        <v>134</v>
      </c>
      <c r="Z6" s="13" t="s">
        <v>7</v>
      </c>
      <c r="AA6" s="13" t="s">
        <v>7</v>
      </c>
      <c r="AB6" s="13" t="s">
        <v>7</v>
      </c>
      <c r="AC6" s="3"/>
    </row>
    <row r="7" spans="1:29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4"/>
      <c r="N7" s="17"/>
      <c r="O7" s="17"/>
      <c r="P7" s="17"/>
      <c r="Q7" s="17"/>
      <c r="R7" s="17"/>
      <c r="S7" s="14"/>
      <c r="T7" s="16"/>
      <c r="U7" s="16"/>
      <c r="V7" s="16"/>
      <c r="W7" s="14"/>
      <c r="X7" s="16"/>
      <c r="Y7" s="16"/>
      <c r="Z7" s="16"/>
      <c r="AA7" s="16"/>
      <c r="AB7" s="16"/>
      <c r="AC7" s="3"/>
    </row>
    <row r="8" spans="1:29" x14ac:dyDescent="0.3">
      <c r="A8" s="18" t="s">
        <v>8</v>
      </c>
      <c r="B8" s="19">
        <v>250</v>
      </c>
      <c r="C8" s="19" t="s">
        <v>10</v>
      </c>
      <c r="D8" s="19" t="s">
        <v>11</v>
      </c>
      <c r="E8" s="19" t="s">
        <v>9</v>
      </c>
      <c r="F8" s="19" t="s">
        <v>9</v>
      </c>
      <c r="G8" s="19"/>
      <c r="H8" s="19"/>
      <c r="I8" s="19"/>
      <c r="J8" s="19"/>
      <c r="K8" s="19"/>
      <c r="L8" s="20">
        <v>0</v>
      </c>
      <c r="M8" s="20">
        <v>2816715.41</v>
      </c>
      <c r="N8" s="20">
        <v>0</v>
      </c>
      <c r="O8" s="20">
        <v>0</v>
      </c>
      <c r="P8" s="20">
        <v>0</v>
      </c>
      <c r="Q8" s="20">
        <v>0</v>
      </c>
      <c r="R8" s="20">
        <v>2981297.16</v>
      </c>
      <c r="S8" s="20">
        <v>3701198.92</v>
      </c>
      <c r="T8" s="20">
        <v>3701198.92</v>
      </c>
      <c r="U8" s="20">
        <v>0</v>
      </c>
      <c r="V8" s="20">
        <v>0</v>
      </c>
      <c r="W8" s="20">
        <v>3701198.92</v>
      </c>
      <c r="X8" s="20">
        <f>T8-R8</f>
        <v>719901.75999999978</v>
      </c>
      <c r="Y8" s="21">
        <f>T8/R8</f>
        <v>1.2414726615175791</v>
      </c>
      <c r="Z8" s="20">
        <v>0</v>
      </c>
      <c r="AA8" s="21">
        <v>0</v>
      </c>
      <c r="AB8" s="20">
        <v>0</v>
      </c>
      <c r="AC8" s="3"/>
    </row>
    <row r="9" spans="1:29" ht="52.8" outlineLevel="1" x14ac:dyDescent="0.3">
      <c r="A9" s="18" t="s">
        <v>12</v>
      </c>
      <c r="B9" s="19">
        <v>250</v>
      </c>
      <c r="C9" s="19" t="s">
        <v>13</v>
      </c>
      <c r="D9" s="19" t="s">
        <v>11</v>
      </c>
      <c r="E9" s="19" t="s">
        <v>9</v>
      </c>
      <c r="F9" s="19" t="s">
        <v>9</v>
      </c>
      <c r="G9" s="19"/>
      <c r="H9" s="19"/>
      <c r="I9" s="19"/>
      <c r="J9" s="19"/>
      <c r="K9" s="19"/>
      <c r="L9" s="20">
        <v>0</v>
      </c>
      <c r="M9" s="20">
        <v>681960</v>
      </c>
      <c r="N9" s="20">
        <v>0</v>
      </c>
      <c r="O9" s="20">
        <v>0</v>
      </c>
      <c r="P9" s="20">
        <v>0</v>
      </c>
      <c r="Q9" s="20">
        <v>0</v>
      </c>
      <c r="R9" s="20">
        <v>667892.54</v>
      </c>
      <c r="S9" s="20">
        <v>757199.98</v>
      </c>
      <c r="T9" s="20">
        <v>757199.98</v>
      </c>
      <c r="U9" s="20">
        <v>0</v>
      </c>
      <c r="V9" s="20">
        <v>0</v>
      </c>
      <c r="W9" s="20">
        <v>757199.98</v>
      </c>
      <c r="X9" s="20">
        <f t="shared" ref="X9:X62" si="0">T9-R9</f>
        <v>89307.439999999944</v>
      </c>
      <c r="Y9" s="21">
        <f t="shared" ref="Y9:Y62" si="1">T9/R9</f>
        <v>1.1337152830004658</v>
      </c>
      <c r="Z9" s="20">
        <v>0</v>
      </c>
      <c r="AA9" s="21">
        <v>0</v>
      </c>
      <c r="AB9" s="20">
        <v>0</v>
      </c>
      <c r="AC9" s="3"/>
    </row>
    <row r="10" spans="1:29" ht="52.8" outlineLevel="2" x14ac:dyDescent="0.3">
      <c r="A10" s="18" t="s">
        <v>14</v>
      </c>
      <c r="B10" s="19">
        <v>250</v>
      </c>
      <c r="C10" s="19" t="s">
        <v>13</v>
      </c>
      <c r="D10" s="19" t="s">
        <v>15</v>
      </c>
      <c r="E10" s="19" t="s">
        <v>9</v>
      </c>
      <c r="F10" s="19" t="s">
        <v>9</v>
      </c>
      <c r="G10" s="19"/>
      <c r="H10" s="19"/>
      <c r="I10" s="19"/>
      <c r="J10" s="19"/>
      <c r="K10" s="19"/>
      <c r="L10" s="20">
        <v>0</v>
      </c>
      <c r="M10" s="20">
        <v>681960</v>
      </c>
      <c r="N10" s="20">
        <v>0</v>
      </c>
      <c r="O10" s="20">
        <v>0</v>
      </c>
      <c r="P10" s="20">
        <v>0</v>
      </c>
      <c r="Q10" s="20">
        <v>0</v>
      </c>
      <c r="R10" s="20">
        <v>667892.54</v>
      </c>
      <c r="S10" s="20">
        <v>757199.98</v>
      </c>
      <c r="T10" s="20">
        <v>757199.98</v>
      </c>
      <c r="U10" s="20">
        <v>0</v>
      </c>
      <c r="V10" s="20">
        <v>0</v>
      </c>
      <c r="W10" s="20">
        <v>757199.98</v>
      </c>
      <c r="X10" s="20">
        <f t="shared" si="0"/>
        <v>89307.439999999944</v>
      </c>
      <c r="Y10" s="21">
        <f t="shared" si="1"/>
        <v>1.1337152830004658</v>
      </c>
      <c r="Z10" s="20">
        <v>0</v>
      </c>
      <c r="AA10" s="21">
        <v>0</v>
      </c>
      <c r="AB10" s="20">
        <v>0</v>
      </c>
      <c r="AC10" s="3"/>
    </row>
    <row r="11" spans="1:29" ht="39.6" outlineLevel="3" x14ac:dyDescent="0.3">
      <c r="A11" s="18" t="s">
        <v>16</v>
      </c>
      <c r="B11" s="19">
        <v>250</v>
      </c>
      <c r="C11" s="19" t="s">
        <v>13</v>
      </c>
      <c r="D11" s="19" t="s">
        <v>15</v>
      </c>
      <c r="E11" s="19" t="s">
        <v>17</v>
      </c>
      <c r="F11" s="19" t="s">
        <v>9</v>
      </c>
      <c r="G11" s="19"/>
      <c r="H11" s="19"/>
      <c r="I11" s="19"/>
      <c r="J11" s="19"/>
      <c r="K11" s="19"/>
      <c r="L11" s="20">
        <v>0</v>
      </c>
      <c r="M11" s="20">
        <v>523779</v>
      </c>
      <c r="N11" s="20">
        <v>0</v>
      </c>
      <c r="O11" s="20">
        <v>0</v>
      </c>
      <c r="P11" s="20">
        <v>0</v>
      </c>
      <c r="Q11" s="20">
        <v>0</v>
      </c>
      <c r="R11" s="20">
        <v>516103.21</v>
      </c>
      <c r="S11" s="20">
        <v>544860.19999999995</v>
      </c>
      <c r="T11" s="20">
        <v>544860.19999999995</v>
      </c>
      <c r="U11" s="20">
        <v>0</v>
      </c>
      <c r="V11" s="20">
        <v>0</v>
      </c>
      <c r="W11" s="20">
        <v>544860.19999999995</v>
      </c>
      <c r="X11" s="20">
        <f t="shared" si="0"/>
        <v>28756.989999999932</v>
      </c>
      <c r="Y11" s="21">
        <f t="shared" si="1"/>
        <v>1.0557194558041985</v>
      </c>
      <c r="Z11" s="20">
        <v>0</v>
      </c>
      <c r="AA11" s="21">
        <v>0</v>
      </c>
      <c r="AB11" s="20">
        <v>0</v>
      </c>
      <c r="AC11" s="3"/>
    </row>
    <row r="12" spans="1:29" ht="52.8" outlineLevel="3" x14ac:dyDescent="0.3">
      <c r="A12" s="18" t="s">
        <v>18</v>
      </c>
      <c r="B12" s="19">
        <v>250</v>
      </c>
      <c r="C12" s="19" t="s">
        <v>13</v>
      </c>
      <c r="D12" s="19" t="s">
        <v>15</v>
      </c>
      <c r="E12" s="19" t="s">
        <v>19</v>
      </c>
      <c r="F12" s="19" t="s">
        <v>9</v>
      </c>
      <c r="G12" s="19"/>
      <c r="H12" s="19"/>
      <c r="I12" s="19"/>
      <c r="J12" s="19"/>
      <c r="K12" s="19"/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/>
      <c r="S12" s="20">
        <v>49000</v>
      </c>
      <c r="T12" s="20">
        <v>49000</v>
      </c>
      <c r="U12" s="20">
        <v>0</v>
      </c>
      <c r="V12" s="20">
        <v>0</v>
      </c>
      <c r="W12" s="20">
        <v>49000</v>
      </c>
      <c r="X12" s="20">
        <f t="shared" si="0"/>
        <v>49000</v>
      </c>
      <c r="Y12" s="21"/>
      <c r="Z12" s="20">
        <v>0</v>
      </c>
      <c r="AA12" s="21">
        <v>0</v>
      </c>
      <c r="AB12" s="20">
        <v>0</v>
      </c>
      <c r="AC12" s="3"/>
    </row>
    <row r="13" spans="1:29" ht="66" outlineLevel="3" x14ac:dyDescent="0.3">
      <c r="A13" s="18" t="s">
        <v>20</v>
      </c>
      <c r="B13" s="19">
        <v>250</v>
      </c>
      <c r="C13" s="19" t="s">
        <v>13</v>
      </c>
      <c r="D13" s="19" t="s">
        <v>15</v>
      </c>
      <c r="E13" s="19" t="s">
        <v>21</v>
      </c>
      <c r="F13" s="19" t="s">
        <v>9</v>
      </c>
      <c r="G13" s="19"/>
      <c r="H13" s="19"/>
      <c r="I13" s="19"/>
      <c r="J13" s="19"/>
      <c r="K13" s="19"/>
      <c r="L13" s="20">
        <v>0</v>
      </c>
      <c r="M13" s="20">
        <v>158181</v>
      </c>
      <c r="N13" s="20">
        <v>0</v>
      </c>
      <c r="O13" s="20">
        <v>0</v>
      </c>
      <c r="P13" s="20">
        <v>0</v>
      </c>
      <c r="Q13" s="20">
        <v>0</v>
      </c>
      <c r="R13" s="20">
        <v>151789.32999999999</v>
      </c>
      <c r="S13" s="20">
        <v>163339.78</v>
      </c>
      <c r="T13" s="20">
        <v>163339.78</v>
      </c>
      <c r="U13" s="20">
        <v>0</v>
      </c>
      <c r="V13" s="20">
        <v>0</v>
      </c>
      <c r="W13" s="20">
        <v>163339.78</v>
      </c>
      <c r="X13" s="20">
        <f t="shared" si="0"/>
        <v>11550.450000000012</v>
      </c>
      <c r="Y13" s="21">
        <f t="shared" si="1"/>
        <v>1.0760952696740937</v>
      </c>
      <c r="Z13" s="20">
        <v>0</v>
      </c>
      <c r="AA13" s="21">
        <v>0</v>
      </c>
      <c r="AB13" s="20">
        <v>0</v>
      </c>
      <c r="AC13" s="3"/>
    </row>
    <row r="14" spans="1:29" ht="79.2" outlineLevel="1" x14ac:dyDescent="0.3">
      <c r="A14" s="18" t="s">
        <v>22</v>
      </c>
      <c r="B14" s="19">
        <v>250</v>
      </c>
      <c r="C14" s="19" t="s">
        <v>23</v>
      </c>
      <c r="D14" s="19" t="s">
        <v>11</v>
      </c>
      <c r="E14" s="19" t="s">
        <v>9</v>
      </c>
      <c r="F14" s="19" t="s">
        <v>9</v>
      </c>
      <c r="G14" s="19"/>
      <c r="H14" s="19"/>
      <c r="I14" s="19"/>
      <c r="J14" s="19"/>
      <c r="K14" s="19"/>
      <c r="L14" s="20">
        <v>0</v>
      </c>
      <c r="M14" s="20">
        <v>1744478.41</v>
      </c>
      <c r="N14" s="20">
        <v>0</v>
      </c>
      <c r="O14" s="20">
        <v>0</v>
      </c>
      <c r="P14" s="20">
        <v>0</v>
      </c>
      <c r="Q14" s="20">
        <v>0</v>
      </c>
      <c r="R14" s="20">
        <v>1698812.06</v>
      </c>
      <c r="S14" s="20">
        <v>1822450.17</v>
      </c>
      <c r="T14" s="20">
        <v>1822450.17</v>
      </c>
      <c r="U14" s="20">
        <v>0</v>
      </c>
      <c r="V14" s="20">
        <v>0</v>
      </c>
      <c r="W14" s="20">
        <v>1822450.17</v>
      </c>
      <c r="X14" s="20">
        <f t="shared" si="0"/>
        <v>123638.10999999987</v>
      </c>
      <c r="Y14" s="21">
        <f t="shared" si="1"/>
        <v>1.072779157218839</v>
      </c>
      <c r="Z14" s="20">
        <v>0</v>
      </c>
      <c r="AA14" s="21">
        <v>0</v>
      </c>
      <c r="AB14" s="20">
        <v>0</v>
      </c>
      <c r="AC14" s="3"/>
    </row>
    <row r="15" spans="1:29" ht="26.4" outlineLevel="2" x14ac:dyDescent="0.3">
      <c r="A15" s="18" t="s">
        <v>24</v>
      </c>
      <c r="B15" s="19">
        <v>250</v>
      </c>
      <c r="C15" s="19" t="s">
        <v>23</v>
      </c>
      <c r="D15" s="19" t="s">
        <v>25</v>
      </c>
      <c r="E15" s="19" t="s">
        <v>9</v>
      </c>
      <c r="F15" s="19" t="s">
        <v>9</v>
      </c>
      <c r="G15" s="19"/>
      <c r="H15" s="19"/>
      <c r="I15" s="19"/>
      <c r="J15" s="19"/>
      <c r="K15" s="19"/>
      <c r="L15" s="20">
        <v>0</v>
      </c>
      <c r="M15" s="20">
        <v>1577489</v>
      </c>
      <c r="N15" s="20">
        <v>0</v>
      </c>
      <c r="O15" s="20">
        <v>0</v>
      </c>
      <c r="P15" s="20">
        <v>0</v>
      </c>
      <c r="Q15" s="20">
        <v>0</v>
      </c>
      <c r="R15" s="20">
        <v>1533465.06</v>
      </c>
      <c r="S15" s="20">
        <v>1655460.76</v>
      </c>
      <c r="T15" s="20">
        <v>1655460.76</v>
      </c>
      <c r="U15" s="20">
        <v>0</v>
      </c>
      <c r="V15" s="20">
        <v>0</v>
      </c>
      <c r="W15" s="20">
        <v>1655460.76</v>
      </c>
      <c r="X15" s="20">
        <f t="shared" si="0"/>
        <v>121995.69999999995</v>
      </c>
      <c r="Y15" s="21">
        <f t="shared" si="1"/>
        <v>1.0795555785274951</v>
      </c>
      <c r="Z15" s="20">
        <v>0</v>
      </c>
      <c r="AA15" s="21">
        <v>0</v>
      </c>
      <c r="AB15" s="20">
        <v>0</v>
      </c>
      <c r="AC15" s="3"/>
    </row>
    <row r="16" spans="1:29" ht="39.6" outlineLevel="3" x14ac:dyDescent="0.3">
      <c r="A16" s="18" t="s">
        <v>16</v>
      </c>
      <c r="B16" s="19">
        <v>250</v>
      </c>
      <c r="C16" s="19" t="s">
        <v>23</v>
      </c>
      <c r="D16" s="19" t="s">
        <v>25</v>
      </c>
      <c r="E16" s="19" t="s">
        <v>17</v>
      </c>
      <c r="F16" s="19" t="s">
        <v>9</v>
      </c>
      <c r="G16" s="19"/>
      <c r="H16" s="19"/>
      <c r="I16" s="19"/>
      <c r="J16" s="19"/>
      <c r="K16" s="19"/>
      <c r="L16" s="20">
        <v>0</v>
      </c>
      <c r="M16" s="20">
        <v>1211589</v>
      </c>
      <c r="N16" s="20">
        <v>0</v>
      </c>
      <c r="O16" s="20">
        <v>0</v>
      </c>
      <c r="P16" s="20">
        <v>0</v>
      </c>
      <c r="Q16" s="20">
        <v>0</v>
      </c>
      <c r="R16" s="20">
        <v>1179786.33</v>
      </c>
      <c r="S16" s="20">
        <v>1273859.44</v>
      </c>
      <c r="T16" s="20">
        <v>1273859.44</v>
      </c>
      <c r="U16" s="20">
        <v>0</v>
      </c>
      <c r="V16" s="20">
        <v>0</v>
      </c>
      <c r="W16" s="20">
        <v>1273859.44</v>
      </c>
      <c r="X16" s="20">
        <f t="shared" si="0"/>
        <v>94073.10999999987</v>
      </c>
      <c r="Y16" s="21">
        <f t="shared" si="1"/>
        <v>1.0797374131297146</v>
      </c>
      <c r="Z16" s="20">
        <v>0</v>
      </c>
      <c r="AA16" s="21">
        <v>0</v>
      </c>
      <c r="AB16" s="20">
        <v>0</v>
      </c>
      <c r="AC16" s="3"/>
    </row>
    <row r="17" spans="1:29" ht="66" outlineLevel="3" x14ac:dyDescent="0.3">
      <c r="A17" s="18" t="s">
        <v>20</v>
      </c>
      <c r="B17" s="19">
        <v>250</v>
      </c>
      <c r="C17" s="19" t="s">
        <v>23</v>
      </c>
      <c r="D17" s="19" t="s">
        <v>25</v>
      </c>
      <c r="E17" s="19" t="s">
        <v>21</v>
      </c>
      <c r="F17" s="19" t="s">
        <v>9</v>
      </c>
      <c r="G17" s="19"/>
      <c r="H17" s="19"/>
      <c r="I17" s="19"/>
      <c r="J17" s="19"/>
      <c r="K17" s="19"/>
      <c r="L17" s="20">
        <v>0</v>
      </c>
      <c r="M17" s="20">
        <v>365900</v>
      </c>
      <c r="N17" s="20">
        <v>0</v>
      </c>
      <c r="O17" s="20">
        <v>0</v>
      </c>
      <c r="P17" s="20">
        <v>0</v>
      </c>
      <c r="Q17" s="20">
        <v>0</v>
      </c>
      <c r="R17" s="20">
        <v>353678.73</v>
      </c>
      <c r="S17" s="20">
        <v>381601.32</v>
      </c>
      <c r="T17" s="20">
        <v>381601.32</v>
      </c>
      <c r="U17" s="20">
        <v>0</v>
      </c>
      <c r="V17" s="20">
        <v>0</v>
      </c>
      <c r="W17" s="20">
        <v>381601.32</v>
      </c>
      <c r="X17" s="20">
        <f t="shared" si="0"/>
        <v>27922.590000000026</v>
      </c>
      <c r="Y17" s="21">
        <f t="shared" si="1"/>
        <v>1.0789490224645402</v>
      </c>
      <c r="Z17" s="20">
        <v>0</v>
      </c>
      <c r="AA17" s="21">
        <v>0</v>
      </c>
      <c r="AB17" s="20">
        <v>0</v>
      </c>
      <c r="AC17" s="3"/>
    </row>
    <row r="18" spans="1:29" ht="52.8" outlineLevel="2" x14ac:dyDescent="0.3">
      <c r="A18" s="18" t="s">
        <v>26</v>
      </c>
      <c r="B18" s="19">
        <v>250</v>
      </c>
      <c r="C18" s="19" t="s">
        <v>23</v>
      </c>
      <c r="D18" s="19" t="s">
        <v>27</v>
      </c>
      <c r="E18" s="19" t="s">
        <v>9</v>
      </c>
      <c r="F18" s="19" t="s">
        <v>9</v>
      </c>
      <c r="G18" s="19"/>
      <c r="H18" s="19"/>
      <c r="I18" s="19"/>
      <c r="J18" s="19"/>
      <c r="K18" s="19"/>
      <c r="L18" s="20">
        <v>0</v>
      </c>
      <c r="M18" s="20">
        <v>163831</v>
      </c>
      <c r="N18" s="20">
        <v>0</v>
      </c>
      <c r="O18" s="20">
        <v>0</v>
      </c>
      <c r="P18" s="20">
        <v>0</v>
      </c>
      <c r="Q18" s="20">
        <v>0</v>
      </c>
      <c r="R18" s="20">
        <v>163831</v>
      </c>
      <c r="S18" s="20">
        <v>163831</v>
      </c>
      <c r="T18" s="20">
        <v>163831</v>
      </c>
      <c r="U18" s="20">
        <v>0</v>
      </c>
      <c r="V18" s="20">
        <v>0</v>
      </c>
      <c r="W18" s="20">
        <v>163831</v>
      </c>
      <c r="X18" s="20">
        <f t="shared" si="0"/>
        <v>0</v>
      </c>
      <c r="Y18" s="21">
        <f t="shared" si="1"/>
        <v>1</v>
      </c>
      <c r="Z18" s="20">
        <v>0</v>
      </c>
      <c r="AA18" s="21">
        <v>0</v>
      </c>
      <c r="AB18" s="20">
        <v>0</v>
      </c>
      <c r="AC18" s="3"/>
    </row>
    <row r="19" spans="1:29" outlineLevel="3" x14ac:dyDescent="0.3">
      <c r="A19" s="18" t="s">
        <v>28</v>
      </c>
      <c r="B19" s="19">
        <v>250</v>
      </c>
      <c r="C19" s="19" t="s">
        <v>23</v>
      </c>
      <c r="D19" s="19" t="s">
        <v>27</v>
      </c>
      <c r="E19" s="19" t="s">
        <v>29</v>
      </c>
      <c r="F19" s="19" t="s">
        <v>9</v>
      </c>
      <c r="G19" s="19"/>
      <c r="H19" s="19"/>
      <c r="I19" s="19"/>
      <c r="J19" s="19"/>
      <c r="K19" s="19"/>
      <c r="L19" s="20">
        <v>0</v>
      </c>
      <c r="M19" s="20">
        <v>163831</v>
      </c>
      <c r="N19" s="20">
        <v>0</v>
      </c>
      <c r="O19" s="20">
        <v>0</v>
      </c>
      <c r="P19" s="20">
        <v>0</v>
      </c>
      <c r="Q19" s="20">
        <v>0</v>
      </c>
      <c r="R19" s="20">
        <v>163831</v>
      </c>
      <c r="S19" s="20">
        <v>163831</v>
      </c>
      <c r="T19" s="20">
        <v>163831</v>
      </c>
      <c r="U19" s="20">
        <v>0</v>
      </c>
      <c r="V19" s="20">
        <v>0</v>
      </c>
      <c r="W19" s="20">
        <v>163831</v>
      </c>
      <c r="X19" s="20">
        <f t="shared" si="0"/>
        <v>0</v>
      </c>
      <c r="Y19" s="21">
        <f t="shared" si="1"/>
        <v>1</v>
      </c>
      <c r="Z19" s="20">
        <v>0</v>
      </c>
      <c r="AA19" s="21">
        <v>0</v>
      </c>
      <c r="AB19" s="20">
        <v>0</v>
      </c>
      <c r="AC19" s="3"/>
    </row>
    <row r="20" spans="1:29" ht="39.6" outlineLevel="2" x14ac:dyDescent="0.3">
      <c r="A20" s="18" t="s">
        <v>30</v>
      </c>
      <c r="B20" s="19">
        <v>250</v>
      </c>
      <c r="C20" s="19" t="s">
        <v>23</v>
      </c>
      <c r="D20" s="19" t="s">
        <v>31</v>
      </c>
      <c r="E20" s="19" t="s">
        <v>9</v>
      </c>
      <c r="F20" s="19" t="s">
        <v>9</v>
      </c>
      <c r="G20" s="19"/>
      <c r="H20" s="19"/>
      <c r="I20" s="19"/>
      <c r="J20" s="19"/>
      <c r="K20" s="19"/>
      <c r="L20" s="20">
        <v>0</v>
      </c>
      <c r="M20" s="20">
        <v>3158.41</v>
      </c>
      <c r="N20" s="20">
        <v>0</v>
      </c>
      <c r="O20" s="20">
        <v>0</v>
      </c>
      <c r="P20" s="20">
        <v>0</v>
      </c>
      <c r="Q20" s="20">
        <v>0</v>
      </c>
      <c r="R20" s="20">
        <v>1516</v>
      </c>
      <c r="S20" s="20">
        <v>3158.41</v>
      </c>
      <c r="T20" s="20">
        <v>3158.41</v>
      </c>
      <c r="U20" s="20">
        <v>0</v>
      </c>
      <c r="V20" s="20">
        <v>0</v>
      </c>
      <c r="W20" s="20">
        <v>3158.41</v>
      </c>
      <c r="X20" s="20">
        <f t="shared" si="0"/>
        <v>1642.4099999999999</v>
      </c>
      <c r="Y20" s="21">
        <f t="shared" si="1"/>
        <v>2.0833839050131924</v>
      </c>
      <c r="Z20" s="20">
        <v>0</v>
      </c>
      <c r="AA20" s="21">
        <v>0</v>
      </c>
      <c r="AB20" s="20">
        <v>0</v>
      </c>
      <c r="AC20" s="3"/>
    </row>
    <row r="21" spans="1:29" outlineLevel="3" x14ac:dyDescent="0.3">
      <c r="A21" s="18" t="s">
        <v>28</v>
      </c>
      <c r="B21" s="19">
        <v>250</v>
      </c>
      <c r="C21" s="19" t="s">
        <v>23</v>
      </c>
      <c r="D21" s="19" t="s">
        <v>31</v>
      </c>
      <c r="E21" s="19" t="s">
        <v>29</v>
      </c>
      <c r="F21" s="19" t="s">
        <v>9</v>
      </c>
      <c r="G21" s="19"/>
      <c r="H21" s="19"/>
      <c r="I21" s="19"/>
      <c r="J21" s="19"/>
      <c r="K21" s="19"/>
      <c r="L21" s="20">
        <v>0</v>
      </c>
      <c r="M21" s="20">
        <v>3158.41</v>
      </c>
      <c r="N21" s="20">
        <v>0</v>
      </c>
      <c r="O21" s="20">
        <v>0</v>
      </c>
      <c r="P21" s="20">
        <v>0</v>
      </c>
      <c r="Q21" s="20">
        <v>0</v>
      </c>
      <c r="R21" s="20">
        <v>1516</v>
      </c>
      <c r="S21" s="20">
        <v>3158.41</v>
      </c>
      <c r="T21" s="20">
        <v>3158.41</v>
      </c>
      <c r="U21" s="20">
        <v>0</v>
      </c>
      <c r="V21" s="20">
        <v>0</v>
      </c>
      <c r="W21" s="20">
        <v>3158.41</v>
      </c>
      <c r="X21" s="20">
        <f t="shared" si="0"/>
        <v>1642.4099999999999</v>
      </c>
      <c r="Y21" s="21">
        <f t="shared" si="1"/>
        <v>2.0833839050131924</v>
      </c>
      <c r="Z21" s="20">
        <v>0</v>
      </c>
      <c r="AA21" s="21">
        <v>0</v>
      </c>
      <c r="AB21" s="20">
        <v>0</v>
      </c>
      <c r="AC21" s="3"/>
    </row>
    <row r="22" spans="1:29" ht="26.4" outlineLevel="1" x14ac:dyDescent="0.3">
      <c r="A22" s="18" t="s">
        <v>32</v>
      </c>
      <c r="B22" s="19">
        <v>250</v>
      </c>
      <c r="C22" s="19" t="s">
        <v>33</v>
      </c>
      <c r="D22" s="19" t="s">
        <v>11</v>
      </c>
      <c r="E22" s="19" t="s">
        <v>9</v>
      </c>
      <c r="F22" s="19" t="s">
        <v>9</v>
      </c>
      <c r="G22" s="19"/>
      <c r="H22" s="19"/>
      <c r="I22" s="19"/>
      <c r="J22" s="19"/>
      <c r="K22" s="19"/>
      <c r="L22" s="20">
        <v>0</v>
      </c>
      <c r="M22" s="20">
        <v>350277</v>
      </c>
      <c r="N22" s="20">
        <v>0</v>
      </c>
      <c r="O22" s="20">
        <v>0</v>
      </c>
      <c r="P22" s="20">
        <v>0</v>
      </c>
      <c r="Q22" s="20">
        <v>0</v>
      </c>
      <c r="R22" s="20">
        <v>614592.56000000006</v>
      </c>
      <c r="S22" s="20">
        <v>1121548.77</v>
      </c>
      <c r="T22" s="20">
        <v>1121548.77</v>
      </c>
      <c r="U22" s="20">
        <v>0</v>
      </c>
      <c r="V22" s="20">
        <v>0</v>
      </c>
      <c r="W22" s="20">
        <v>1121548.77</v>
      </c>
      <c r="X22" s="20">
        <f t="shared" si="0"/>
        <v>506956.20999999996</v>
      </c>
      <c r="Y22" s="21">
        <f t="shared" si="1"/>
        <v>1.8248655174088015</v>
      </c>
      <c r="Z22" s="20">
        <v>0</v>
      </c>
      <c r="AA22" s="21">
        <v>0</v>
      </c>
      <c r="AB22" s="20">
        <v>0</v>
      </c>
      <c r="AC22" s="3"/>
    </row>
    <row r="23" spans="1:29" ht="52.8" outlineLevel="2" x14ac:dyDescent="0.3">
      <c r="A23" s="18" t="s">
        <v>34</v>
      </c>
      <c r="B23" s="19">
        <v>250</v>
      </c>
      <c r="C23" s="19" t="s">
        <v>33</v>
      </c>
      <c r="D23" s="19" t="s">
        <v>35</v>
      </c>
      <c r="E23" s="19" t="s">
        <v>9</v>
      </c>
      <c r="F23" s="19" t="s">
        <v>9</v>
      </c>
      <c r="G23" s="19"/>
      <c r="H23" s="19"/>
      <c r="I23" s="19"/>
      <c r="J23" s="19"/>
      <c r="K23" s="19"/>
      <c r="L23" s="20">
        <v>0</v>
      </c>
      <c r="M23" s="20">
        <v>13000</v>
      </c>
      <c r="N23" s="20">
        <v>0</v>
      </c>
      <c r="O23" s="20">
        <v>0</v>
      </c>
      <c r="P23" s="20">
        <v>0</v>
      </c>
      <c r="Q23" s="20">
        <v>0</v>
      </c>
      <c r="R23" s="20">
        <v>13000</v>
      </c>
      <c r="S23" s="20">
        <v>21000</v>
      </c>
      <c r="T23" s="20">
        <v>21000</v>
      </c>
      <c r="U23" s="20">
        <v>0</v>
      </c>
      <c r="V23" s="20">
        <v>0</v>
      </c>
      <c r="W23" s="20">
        <v>21000</v>
      </c>
      <c r="X23" s="20">
        <f t="shared" si="0"/>
        <v>8000</v>
      </c>
      <c r="Y23" s="21">
        <f t="shared" si="1"/>
        <v>1.6153846153846154</v>
      </c>
      <c r="Z23" s="20">
        <v>0</v>
      </c>
      <c r="AA23" s="21">
        <v>0</v>
      </c>
      <c r="AB23" s="20">
        <v>0</v>
      </c>
      <c r="AC23" s="3"/>
    </row>
    <row r="24" spans="1:29" ht="26.4" outlineLevel="3" x14ac:dyDescent="0.3">
      <c r="A24" s="18" t="s">
        <v>36</v>
      </c>
      <c r="B24" s="19">
        <v>250</v>
      </c>
      <c r="C24" s="19" t="s">
        <v>33</v>
      </c>
      <c r="D24" s="19" t="s">
        <v>35</v>
      </c>
      <c r="E24" s="19" t="s">
        <v>37</v>
      </c>
      <c r="F24" s="19" t="s">
        <v>9</v>
      </c>
      <c r="G24" s="19"/>
      <c r="H24" s="19"/>
      <c r="I24" s="19"/>
      <c r="J24" s="19"/>
      <c r="K24" s="19"/>
      <c r="L24" s="20">
        <v>0</v>
      </c>
      <c r="M24" s="20">
        <v>13000</v>
      </c>
      <c r="N24" s="20">
        <v>0</v>
      </c>
      <c r="O24" s="20">
        <v>0</v>
      </c>
      <c r="P24" s="20">
        <v>0</v>
      </c>
      <c r="Q24" s="20">
        <v>0</v>
      </c>
      <c r="R24" s="20">
        <v>13000</v>
      </c>
      <c r="S24" s="20">
        <v>21000</v>
      </c>
      <c r="T24" s="20">
        <v>21000</v>
      </c>
      <c r="U24" s="20">
        <v>0</v>
      </c>
      <c r="V24" s="20">
        <v>0</v>
      </c>
      <c r="W24" s="20">
        <v>21000</v>
      </c>
      <c r="X24" s="20">
        <f t="shared" si="0"/>
        <v>8000</v>
      </c>
      <c r="Y24" s="21">
        <f t="shared" si="1"/>
        <v>1.6153846153846154</v>
      </c>
      <c r="Z24" s="20">
        <v>0</v>
      </c>
      <c r="AA24" s="21">
        <v>0</v>
      </c>
      <c r="AB24" s="20">
        <v>0</v>
      </c>
      <c r="AC24" s="3"/>
    </row>
    <row r="25" spans="1:29" ht="52.8" outlineLevel="2" x14ac:dyDescent="0.3">
      <c r="A25" s="18" t="s">
        <v>38</v>
      </c>
      <c r="B25" s="19">
        <v>250</v>
      </c>
      <c r="C25" s="19" t="s">
        <v>33</v>
      </c>
      <c r="D25" s="19" t="s">
        <v>39</v>
      </c>
      <c r="E25" s="19" t="s">
        <v>9</v>
      </c>
      <c r="F25" s="19" t="s">
        <v>9</v>
      </c>
      <c r="G25" s="19"/>
      <c r="H25" s="19"/>
      <c r="I25" s="19"/>
      <c r="J25" s="19"/>
      <c r="K25" s="19"/>
      <c r="L25" s="20">
        <v>0</v>
      </c>
      <c r="M25" s="20">
        <v>10000</v>
      </c>
      <c r="N25" s="20">
        <v>0</v>
      </c>
      <c r="O25" s="20">
        <v>0</v>
      </c>
      <c r="P25" s="20">
        <v>0</v>
      </c>
      <c r="Q25" s="20">
        <v>0</v>
      </c>
      <c r="R25" s="20">
        <v>33000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f t="shared" si="0"/>
        <v>-33000</v>
      </c>
      <c r="Y25" s="21">
        <f t="shared" si="1"/>
        <v>0</v>
      </c>
      <c r="Z25" s="20">
        <v>0</v>
      </c>
      <c r="AA25" s="21">
        <v>0</v>
      </c>
      <c r="AB25" s="20">
        <v>0</v>
      </c>
      <c r="AC25" s="3"/>
    </row>
    <row r="26" spans="1:29" ht="26.4" outlineLevel="3" x14ac:dyDescent="0.3">
      <c r="A26" s="18" t="s">
        <v>36</v>
      </c>
      <c r="B26" s="19">
        <v>250</v>
      </c>
      <c r="C26" s="19" t="s">
        <v>33</v>
      </c>
      <c r="D26" s="19" t="s">
        <v>39</v>
      </c>
      <c r="E26" s="19" t="s">
        <v>37</v>
      </c>
      <c r="F26" s="19" t="s">
        <v>9</v>
      </c>
      <c r="G26" s="19"/>
      <c r="H26" s="19"/>
      <c r="I26" s="19"/>
      <c r="J26" s="19"/>
      <c r="K26" s="19"/>
      <c r="L26" s="20">
        <v>0</v>
      </c>
      <c r="M26" s="20">
        <v>10000</v>
      </c>
      <c r="N26" s="20">
        <v>0</v>
      </c>
      <c r="O26" s="20">
        <v>0</v>
      </c>
      <c r="P26" s="20">
        <v>0</v>
      </c>
      <c r="Q26" s="20">
        <v>0</v>
      </c>
      <c r="R26" s="20">
        <v>33000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f t="shared" si="0"/>
        <v>-33000</v>
      </c>
      <c r="Y26" s="21">
        <f t="shared" si="1"/>
        <v>0</v>
      </c>
      <c r="Z26" s="20">
        <v>0</v>
      </c>
      <c r="AA26" s="21">
        <v>0</v>
      </c>
      <c r="AB26" s="20">
        <v>0</v>
      </c>
      <c r="AC26" s="3"/>
    </row>
    <row r="27" spans="1:29" ht="39.6" outlineLevel="2" x14ac:dyDescent="0.3">
      <c r="A27" s="18" t="s">
        <v>40</v>
      </c>
      <c r="B27" s="19">
        <v>250</v>
      </c>
      <c r="C27" s="19" t="s">
        <v>33</v>
      </c>
      <c r="D27" s="19" t="s">
        <v>41</v>
      </c>
      <c r="E27" s="19" t="s">
        <v>9</v>
      </c>
      <c r="F27" s="19" t="s">
        <v>9</v>
      </c>
      <c r="G27" s="19"/>
      <c r="H27" s="19"/>
      <c r="I27" s="19"/>
      <c r="J27" s="19"/>
      <c r="K27" s="19"/>
      <c r="L27" s="20">
        <v>0</v>
      </c>
      <c r="M27" s="20">
        <v>237996</v>
      </c>
      <c r="N27" s="20">
        <v>0</v>
      </c>
      <c r="O27" s="20">
        <v>0</v>
      </c>
      <c r="P27" s="20">
        <v>0</v>
      </c>
      <c r="Q27" s="20">
        <v>0</v>
      </c>
      <c r="R27" s="20">
        <v>486453.5</v>
      </c>
      <c r="S27" s="20">
        <v>1026327.66</v>
      </c>
      <c r="T27" s="20">
        <v>1026327.66</v>
      </c>
      <c r="U27" s="20">
        <v>0</v>
      </c>
      <c r="V27" s="20">
        <v>0</v>
      </c>
      <c r="W27" s="20">
        <v>1026327.66</v>
      </c>
      <c r="X27" s="20">
        <f t="shared" si="0"/>
        <v>539874.16</v>
      </c>
      <c r="Y27" s="21">
        <f t="shared" si="1"/>
        <v>2.1098165806187024</v>
      </c>
      <c r="Z27" s="20">
        <v>0</v>
      </c>
      <c r="AA27" s="21">
        <v>0</v>
      </c>
      <c r="AB27" s="20">
        <v>0</v>
      </c>
      <c r="AC27" s="3"/>
    </row>
    <row r="28" spans="1:29" ht="26.4" outlineLevel="3" x14ac:dyDescent="0.3">
      <c r="A28" s="18" t="s">
        <v>36</v>
      </c>
      <c r="B28" s="19">
        <v>250</v>
      </c>
      <c r="C28" s="19" t="s">
        <v>33</v>
      </c>
      <c r="D28" s="19" t="s">
        <v>41</v>
      </c>
      <c r="E28" s="19" t="s">
        <v>37</v>
      </c>
      <c r="F28" s="19" t="s">
        <v>9</v>
      </c>
      <c r="G28" s="19"/>
      <c r="H28" s="19"/>
      <c r="I28" s="19"/>
      <c r="J28" s="19"/>
      <c r="K28" s="19"/>
      <c r="L28" s="20">
        <v>0</v>
      </c>
      <c r="M28" s="20">
        <v>237996</v>
      </c>
      <c r="N28" s="20">
        <v>0</v>
      </c>
      <c r="O28" s="20">
        <v>0</v>
      </c>
      <c r="P28" s="20">
        <v>0</v>
      </c>
      <c r="Q28" s="20">
        <v>0</v>
      </c>
      <c r="R28" s="20">
        <v>486453.5</v>
      </c>
      <c r="S28" s="20">
        <v>1026327.66</v>
      </c>
      <c r="T28" s="20">
        <v>1026327.66</v>
      </c>
      <c r="U28" s="20">
        <v>0</v>
      </c>
      <c r="V28" s="20">
        <v>0</v>
      </c>
      <c r="W28" s="20">
        <v>1026327.66</v>
      </c>
      <c r="X28" s="20">
        <f t="shared" si="0"/>
        <v>539874.16</v>
      </c>
      <c r="Y28" s="21">
        <f t="shared" si="1"/>
        <v>2.1098165806187024</v>
      </c>
      <c r="Z28" s="20">
        <v>0</v>
      </c>
      <c r="AA28" s="21">
        <v>0</v>
      </c>
      <c r="AB28" s="20">
        <v>0</v>
      </c>
      <c r="AC28" s="3"/>
    </row>
    <row r="29" spans="1:29" ht="39.6" outlineLevel="2" x14ac:dyDescent="0.3">
      <c r="A29" s="18" t="s">
        <v>42</v>
      </c>
      <c r="B29" s="19">
        <v>250</v>
      </c>
      <c r="C29" s="19" t="s">
        <v>33</v>
      </c>
      <c r="D29" s="19" t="s">
        <v>43</v>
      </c>
      <c r="E29" s="19" t="s">
        <v>9</v>
      </c>
      <c r="F29" s="19" t="s">
        <v>9</v>
      </c>
      <c r="G29" s="19"/>
      <c r="H29" s="19"/>
      <c r="I29" s="19"/>
      <c r="J29" s="19"/>
      <c r="K29" s="19"/>
      <c r="L29" s="20">
        <v>0</v>
      </c>
      <c r="M29" s="20">
        <v>77650</v>
      </c>
      <c r="N29" s="20">
        <v>0</v>
      </c>
      <c r="O29" s="20">
        <v>0</v>
      </c>
      <c r="P29" s="20">
        <v>0</v>
      </c>
      <c r="Q29" s="20">
        <v>0</v>
      </c>
      <c r="R29" s="20">
        <v>77149</v>
      </c>
      <c r="S29" s="20">
        <v>69300</v>
      </c>
      <c r="T29" s="20">
        <v>69300</v>
      </c>
      <c r="U29" s="20">
        <v>0</v>
      </c>
      <c r="V29" s="20">
        <v>0</v>
      </c>
      <c r="W29" s="20">
        <v>69300</v>
      </c>
      <c r="X29" s="20">
        <f t="shared" si="0"/>
        <v>-7849</v>
      </c>
      <c r="Y29" s="21">
        <f t="shared" si="1"/>
        <v>0.89826180507848452</v>
      </c>
      <c r="Z29" s="20">
        <v>0</v>
      </c>
      <c r="AA29" s="21">
        <v>0</v>
      </c>
      <c r="AB29" s="20">
        <v>0</v>
      </c>
      <c r="AC29" s="3"/>
    </row>
    <row r="30" spans="1:29" ht="26.4" outlineLevel="3" x14ac:dyDescent="0.3">
      <c r="A30" s="18" t="s">
        <v>36</v>
      </c>
      <c r="B30" s="19">
        <v>250</v>
      </c>
      <c r="C30" s="19" t="s">
        <v>33</v>
      </c>
      <c r="D30" s="19" t="s">
        <v>43</v>
      </c>
      <c r="E30" s="19" t="s">
        <v>37</v>
      </c>
      <c r="F30" s="19" t="s">
        <v>9</v>
      </c>
      <c r="G30" s="19"/>
      <c r="H30" s="19"/>
      <c r="I30" s="19"/>
      <c r="J30" s="19"/>
      <c r="K30" s="19"/>
      <c r="L30" s="20">
        <v>0</v>
      </c>
      <c r="M30" s="20">
        <v>77650</v>
      </c>
      <c r="N30" s="20">
        <v>0</v>
      </c>
      <c r="O30" s="20">
        <v>0</v>
      </c>
      <c r="P30" s="20">
        <v>0</v>
      </c>
      <c r="Q30" s="20">
        <v>0</v>
      </c>
      <c r="R30" s="20">
        <v>77149</v>
      </c>
      <c r="S30" s="20">
        <v>69300</v>
      </c>
      <c r="T30" s="20">
        <v>69300</v>
      </c>
      <c r="U30" s="20">
        <v>0</v>
      </c>
      <c r="V30" s="20">
        <v>0</v>
      </c>
      <c r="W30" s="20">
        <v>69300</v>
      </c>
      <c r="X30" s="20">
        <f t="shared" si="0"/>
        <v>-7849</v>
      </c>
      <c r="Y30" s="21">
        <f t="shared" si="1"/>
        <v>0.89826180507848452</v>
      </c>
      <c r="Z30" s="20">
        <v>0</v>
      </c>
      <c r="AA30" s="21">
        <v>0</v>
      </c>
      <c r="AB30" s="20">
        <v>0</v>
      </c>
      <c r="AC30" s="3"/>
    </row>
    <row r="31" spans="1:29" ht="39.6" outlineLevel="2" x14ac:dyDescent="0.3">
      <c r="A31" s="18" t="s">
        <v>44</v>
      </c>
      <c r="B31" s="19">
        <v>250</v>
      </c>
      <c r="C31" s="19" t="s">
        <v>33</v>
      </c>
      <c r="D31" s="19" t="s">
        <v>45</v>
      </c>
      <c r="E31" s="19" t="s">
        <v>9</v>
      </c>
      <c r="F31" s="19" t="s">
        <v>9</v>
      </c>
      <c r="G31" s="19"/>
      <c r="H31" s="19"/>
      <c r="I31" s="19"/>
      <c r="J31" s="19"/>
      <c r="K31" s="19"/>
      <c r="L31" s="20">
        <v>0</v>
      </c>
      <c r="M31" s="20">
        <v>6270</v>
      </c>
      <c r="N31" s="20">
        <v>0</v>
      </c>
      <c r="O31" s="20">
        <v>0</v>
      </c>
      <c r="P31" s="20">
        <v>0</v>
      </c>
      <c r="Q31" s="20">
        <v>0</v>
      </c>
      <c r="R31" s="20">
        <v>2560.06</v>
      </c>
      <c r="S31" s="20">
        <v>2560.11</v>
      </c>
      <c r="T31" s="20">
        <v>2560.11</v>
      </c>
      <c r="U31" s="20">
        <v>0</v>
      </c>
      <c r="V31" s="20">
        <v>0</v>
      </c>
      <c r="W31" s="20">
        <v>2560.11</v>
      </c>
      <c r="X31" s="20">
        <f t="shared" si="0"/>
        <v>5.0000000000181899E-2</v>
      </c>
      <c r="Y31" s="21">
        <f t="shared" si="1"/>
        <v>1.000019530792247</v>
      </c>
      <c r="Z31" s="20">
        <v>0</v>
      </c>
      <c r="AA31" s="21">
        <v>0</v>
      </c>
      <c r="AB31" s="20">
        <v>0</v>
      </c>
      <c r="AC31" s="3"/>
    </row>
    <row r="32" spans="1:29" outlineLevel="3" x14ac:dyDescent="0.3">
      <c r="A32" s="18" t="s">
        <v>48</v>
      </c>
      <c r="B32" s="19">
        <v>250</v>
      </c>
      <c r="C32" s="19" t="s">
        <v>33</v>
      </c>
      <c r="D32" s="19" t="s">
        <v>45</v>
      </c>
      <c r="E32" s="19" t="s">
        <v>49</v>
      </c>
      <c r="F32" s="19" t="s">
        <v>9</v>
      </c>
      <c r="G32" s="19"/>
      <c r="H32" s="19"/>
      <c r="I32" s="19"/>
      <c r="J32" s="19"/>
      <c r="K32" s="19"/>
      <c r="L32" s="20">
        <v>0</v>
      </c>
      <c r="M32" s="20">
        <v>4770</v>
      </c>
      <c r="N32" s="20">
        <v>0</v>
      </c>
      <c r="O32" s="20">
        <v>0</v>
      </c>
      <c r="P32" s="20">
        <v>0</v>
      </c>
      <c r="Q32" s="20">
        <v>0</v>
      </c>
      <c r="R32" s="20">
        <v>2560</v>
      </c>
      <c r="S32" s="20">
        <v>2560</v>
      </c>
      <c r="T32" s="20">
        <v>2560</v>
      </c>
      <c r="U32" s="20">
        <v>0</v>
      </c>
      <c r="V32" s="20">
        <v>0</v>
      </c>
      <c r="W32" s="20">
        <v>2560</v>
      </c>
      <c r="X32" s="20">
        <f t="shared" si="0"/>
        <v>0</v>
      </c>
      <c r="Y32" s="21">
        <f t="shared" si="1"/>
        <v>1</v>
      </c>
      <c r="Z32" s="20">
        <v>0</v>
      </c>
      <c r="AA32" s="21">
        <v>0</v>
      </c>
      <c r="AB32" s="20">
        <v>0</v>
      </c>
      <c r="AC32" s="3"/>
    </row>
    <row r="33" spans="1:29" outlineLevel="3" x14ac:dyDescent="0.3">
      <c r="A33" s="18" t="s">
        <v>50</v>
      </c>
      <c r="B33" s="19">
        <v>250</v>
      </c>
      <c r="C33" s="19" t="s">
        <v>33</v>
      </c>
      <c r="D33" s="19" t="s">
        <v>45</v>
      </c>
      <c r="E33" s="19" t="s">
        <v>51</v>
      </c>
      <c r="F33" s="19" t="s">
        <v>9</v>
      </c>
      <c r="G33" s="19"/>
      <c r="H33" s="19"/>
      <c r="I33" s="19"/>
      <c r="J33" s="19"/>
      <c r="K33" s="19"/>
      <c r="L33" s="20">
        <v>0</v>
      </c>
      <c r="M33" s="20">
        <v>500</v>
      </c>
      <c r="N33" s="20">
        <v>0</v>
      </c>
      <c r="O33" s="20">
        <v>0</v>
      </c>
      <c r="P33" s="20">
        <v>0</v>
      </c>
      <c r="Q33" s="20">
        <v>0</v>
      </c>
      <c r="R33" s="20">
        <v>0.06</v>
      </c>
      <c r="S33" s="20">
        <v>0.11</v>
      </c>
      <c r="T33" s="20">
        <v>0.11</v>
      </c>
      <c r="U33" s="20">
        <v>0</v>
      </c>
      <c r="V33" s="20">
        <v>0</v>
      </c>
      <c r="W33" s="20">
        <v>0.11</v>
      </c>
      <c r="X33" s="20">
        <f t="shared" si="0"/>
        <v>0.05</v>
      </c>
      <c r="Y33" s="21">
        <f t="shared" si="1"/>
        <v>1.8333333333333335</v>
      </c>
      <c r="Z33" s="20">
        <v>0</v>
      </c>
      <c r="AA33" s="21">
        <v>0</v>
      </c>
      <c r="AB33" s="20">
        <v>0</v>
      </c>
      <c r="AC33" s="3"/>
    </row>
    <row r="34" spans="1:29" ht="39.6" outlineLevel="2" x14ac:dyDescent="0.3">
      <c r="A34" s="18" t="s">
        <v>52</v>
      </c>
      <c r="B34" s="19">
        <v>250</v>
      </c>
      <c r="C34" s="19" t="s">
        <v>33</v>
      </c>
      <c r="D34" s="19" t="s">
        <v>53</v>
      </c>
      <c r="E34" s="19" t="s">
        <v>9</v>
      </c>
      <c r="F34" s="19" t="s">
        <v>9</v>
      </c>
      <c r="G34" s="19"/>
      <c r="H34" s="19"/>
      <c r="I34" s="19"/>
      <c r="J34" s="19"/>
      <c r="K34" s="19"/>
      <c r="L34" s="20">
        <v>0</v>
      </c>
      <c r="M34" s="20">
        <v>2361</v>
      </c>
      <c r="N34" s="20">
        <v>0</v>
      </c>
      <c r="O34" s="20">
        <v>0</v>
      </c>
      <c r="P34" s="20">
        <v>0</v>
      </c>
      <c r="Q34" s="20">
        <v>0</v>
      </c>
      <c r="R34" s="20">
        <v>2430</v>
      </c>
      <c r="S34" s="20">
        <v>2361</v>
      </c>
      <c r="T34" s="20">
        <v>2361</v>
      </c>
      <c r="U34" s="20">
        <v>0</v>
      </c>
      <c r="V34" s="20">
        <v>0</v>
      </c>
      <c r="W34" s="20">
        <v>2361</v>
      </c>
      <c r="X34" s="20">
        <f t="shared" si="0"/>
        <v>-69</v>
      </c>
      <c r="Y34" s="21">
        <f t="shared" si="1"/>
        <v>0.97160493827160499</v>
      </c>
      <c r="Z34" s="20">
        <v>0</v>
      </c>
      <c r="AA34" s="21">
        <v>0</v>
      </c>
      <c r="AB34" s="20">
        <v>0</v>
      </c>
      <c r="AC34" s="3"/>
    </row>
    <row r="35" spans="1:29" outlineLevel="3" x14ac:dyDescent="0.3">
      <c r="A35" s="18" t="s">
        <v>50</v>
      </c>
      <c r="B35" s="19">
        <v>250</v>
      </c>
      <c r="C35" s="19" t="s">
        <v>33</v>
      </c>
      <c r="D35" s="19" t="s">
        <v>53</v>
      </c>
      <c r="E35" s="19" t="s">
        <v>51</v>
      </c>
      <c r="F35" s="19" t="s">
        <v>9</v>
      </c>
      <c r="G35" s="19"/>
      <c r="H35" s="19"/>
      <c r="I35" s="19"/>
      <c r="J35" s="19"/>
      <c r="K35" s="19"/>
      <c r="L35" s="20">
        <v>0</v>
      </c>
      <c r="M35" s="20">
        <v>2361</v>
      </c>
      <c r="N35" s="20">
        <v>0</v>
      </c>
      <c r="O35" s="20">
        <v>0</v>
      </c>
      <c r="P35" s="20">
        <v>0</v>
      </c>
      <c r="Q35" s="20">
        <v>0</v>
      </c>
      <c r="R35" s="20">
        <v>2430</v>
      </c>
      <c r="S35" s="20">
        <v>2361</v>
      </c>
      <c r="T35" s="20">
        <v>2361</v>
      </c>
      <c r="U35" s="20">
        <v>0</v>
      </c>
      <c r="V35" s="20">
        <v>0</v>
      </c>
      <c r="W35" s="20">
        <v>2361</v>
      </c>
      <c r="X35" s="20">
        <f t="shared" si="0"/>
        <v>-69</v>
      </c>
      <c r="Y35" s="21">
        <f t="shared" si="1"/>
        <v>0.97160493827160499</v>
      </c>
      <c r="Z35" s="20">
        <v>0</v>
      </c>
      <c r="AA35" s="21">
        <v>0</v>
      </c>
      <c r="AB35" s="20">
        <v>0</v>
      </c>
      <c r="AC35" s="3"/>
    </row>
    <row r="36" spans="1:29" x14ac:dyDescent="0.3">
      <c r="A36" s="18" t="s">
        <v>54</v>
      </c>
      <c r="B36" s="19">
        <v>250</v>
      </c>
      <c r="C36" s="19" t="s">
        <v>55</v>
      </c>
      <c r="D36" s="19" t="s">
        <v>11</v>
      </c>
      <c r="E36" s="19" t="s">
        <v>9</v>
      </c>
      <c r="F36" s="19" t="s">
        <v>9</v>
      </c>
      <c r="G36" s="19"/>
      <c r="H36" s="19"/>
      <c r="I36" s="19"/>
      <c r="J36" s="19"/>
      <c r="K36" s="19"/>
      <c r="L36" s="20">
        <v>0</v>
      </c>
      <c r="M36" s="20">
        <v>115400</v>
      </c>
      <c r="N36" s="20">
        <v>0</v>
      </c>
      <c r="O36" s="20">
        <v>0</v>
      </c>
      <c r="P36" s="20">
        <v>0</v>
      </c>
      <c r="Q36" s="20">
        <v>0</v>
      </c>
      <c r="R36" s="20">
        <v>101000</v>
      </c>
      <c r="S36" s="20">
        <v>115400</v>
      </c>
      <c r="T36" s="20">
        <v>115400</v>
      </c>
      <c r="U36" s="20">
        <v>0</v>
      </c>
      <c r="V36" s="20">
        <v>0</v>
      </c>
      <c r="W36" s="20">
        <v>115400</v>
      </c>
      <c r="X36" s="20">
        <f t="shared" si="0"/>
        <v>14400</v>
      </c>
      <c r="Y36" s="21">
        <f t="shared" si="1"/>
        <v>1.1425742574257425</v>
      </c>
      <c r="Z36" s="20">
        <v>0</v>
      </c>
      <c r="AA36" s="21">
        <v>0</v>
      </c>
      <c r="AB36" s="20">
        <v>0</v>
      </c>
      <c r="AC36" s="3"/>
    </row>
    <row r="37" spans="1:29" ht="26.4" outlineLevel="1" x14ac:dyDescent="0.3">
      <c r="A37" s="18" t="s">
        <v>56</v>
      </c>
      <c r="B37" s="19">
        <v>250</v>
      </c>
      <c r="C37" s="19" t="s">
        <v>57</v>
      </c>
      <c r="D37" s="19" t="s">
        <v>11</v>
      </c>
      <c r="E37" s="19" t="s">
        <v>9</v>
      </c>
      <c r="F37" s="19" t="s">
        <v>9</v>
      </c>
      <c r="G37" s="19"/>
      <c r="H37" s="19"/>
      <c r="I37" s="19"/>
      <c r="J37" s="19"/>
      <c r="K37" s="19"/>
      <c r="L37" s="20">
        <v>0</v>
      </c>
      <c r="M37" s="20">
        <v>115400</v>
      </c>
      <c r="N37" s="20">
        <v>0</v>
      </c>
      <c r="O37" s="20">
        <v>0</v>
      </c>
      <c r="P37" s="20">
        <v>0</v>
      </c>
      <c r="Q37" s="20">
        <v>0</v>
      </c>
      <c r="R37" s="20">
        <v>101000</v>
      </c>
      <c r="S37" s="20">
        <v>115400</v>
      </c>
      <c r="T37" s="20">
        <v>115400</v>
      </c>
      <c r="U37" s="20">
        <v>0</v>
      </c>
      <c r="V37" s="20">
        <v>0</v>
      </c>
      <c r="W37" s="20">
        <v>115400</v>
      </c>
      <c r="X37" s="20">
        <f t="shared" si="0"/>
        <v>14400</v>
      </c>
      <c r="Y37" s="21">
        <f t="shared" si="1"/>
        <v>1.1425742574257425</v>
      </c>
      <c r="Z37" s="20">
        <v>0</v>
      </c>
      <c r="AA37" s="21">
        <v>0</v>
      </c>
      <c r="AB37" s="20">
        <v>0</v>
      </c>
      <c r="AC37" s="3"/>
    </row>
    <row r="38" spans="1:29" ht="52.8" outlineLevel="2" x14ac:dyDescent="0.3">
      <c r="A38" s="18" t="s">
        <v>58</v>
      </c>
      <c r="B38" s="19">
        <v>250</v>
      </c>
      <c r="C38" s="19" t="s">
        <v>57</v>
      </c>
      <c r="D38" s="19" t="s">
        <v>59</v>
      </c>
      <c r="E38" s="19" t="s">
        <v>9</v>
      </c>
      <c r="F38" s="19" t="s">
        <v>9</v>
      </c>
      <c r="G38" s="19"/>
      <c r="H38" s="19"/>
      <c r="I38" s="19"/>
      <c r="J38" s="19"/>
      <c r="K38" s="19"/>
      <c r="L38" s="20">
        <v>0</v>
      </c>
      <c r="M38" s="20">
        <v>115400</v>
      </c>
      <c r="N38" s="20">
        <v>0</v>
      </c>
      <c r="O38" s="20">
        <v>0</v>
      </c>
      <c r="P38" s="20">
        <v>0</v>
      </c>
      <c r="Q38" s="20">
        <v>0</v>
      </c>
      <c r="R38" s="20">
        <v>101000</v>
      </c>
      <c r="S38" s="20">
        <v>115400</v>
      </c>
      <c r="T38" s="20">
        <v>115400</v>
      </c>
      <c r="U38" s="20">
        <v>0</v>
      </c>
      <c r="V38" s="20">
        <v>0</v>
      </c>
      <c r="W38" s="20">
        <v>115400</v>
      </c>
      <c r="X38" s="20">
        <f t="shared" si="0"/>
        <v>14400</v>
      </c>
      <c r="Y38" s="21">
        <f t="shared" si="1"/>
        <v>1.1425742574257425</v>
      </c>
      <c r="Z38" s="20">
        <v>0</v>
      </c>
      <c r="AA38" s="21">
        <v>0</v>
      </c>
      <c r="AB38" s="20">
        <v>0</v>
      </c>
      <c r="AC38" s="3"/>
    </row>
    <row r="39" spans="1:29" ht="26.4" outlineLevel="3" x14ac:dyDescent="0.3">
      <c r="A39" s="18" t="s">
        <v>36</v>
      </c>
      <c r="B39" s="19">
        <v>250</v>
      </c>
      <c r="C39" s="19" t="s">
        <v>57</v>
      </c>
      <c r="D39" s="19" t="s">
        <v>59</v>
      </c>
      <c r="E39" s="19" t="s">
        <v>37</v>
      </c>
      <c r="F39" s="19" t="s">
        <v>9</v>
      </c>
      <c r="G39" s="19"/>
      <c r="H39" s="19"/>
      <c r="I39" s="19"/>
      <c r="J39" s="19"/>
      <c r="K39" s="19"/>
      <c r="L39" s="20">
        <v>0</v>
      </c>
      <c r="M39" s="20">
        <v>115400</v>
      </c>
      <c r="N39" s="20">
        <v>0</v>
      </c>
      <c r="O39" s="20">
        <v>0</v>
      </c>
      <c r="P39" s="20">
        <v>0</v>
      </c>
      <c r="Q39" s="20">
        <v>0</v>
      </c>
      <c r="R39" s="20">
        <v>101000</v>
      </c>
      <c r="S39" s="20">
        <v>115400</v>
      </c>
      <c r="T39" s="20">
        <v>115400</v>
      </c>
      <c r="U39" s="20">
        <v>0</v>
      </c>
      <c r="V39" s="20">
        <v>0</v>
      </c>
      <c r="W39" s="20">
        <v>115400</v>
      </c>
      <c r="X39" s="20">
        <f t="shared" si="0"/>
        <v>14400</v>
      </c>
      <c r="Y39" s="21">
        <f t="shared" si="1"/>
        <v>1.1425742574257425</v>
      </c>
      <c r="Z39" s="20">
        <v>0</v>
      </c>
      <c r="AA39" s="21">
        <v>0</v>
      </c>
      <c r="AB39" s="20">
        <v>0</v>
      </c>
      <c r="AC39" s="3"/>
    </row>
    <row r="40" spans="1:29" ht="39.6" x14ac:dyDescent="0.3">
      <c r="A40" s="18" t="s">
        <v>60</v>
      </c>
      <c r="B40" s="19">
        <v>250</v>
      </c>
      <c r="C40" s="19" t="s">
        <v>61</v>
      </c>
      <c r="D40" s="19" t="s">
        <v>11</v>
      </c>
      <c r="E40" s="19" t="s">
        <v>9</v>
      </c>
      <c r="F40" s="19" t="s">
        <v>9</v>
      </c>
      <c r="G40" s="19"/>
      <c r="H40" s="19"/>
      <c r="I40" s="19"/>
      <c r="J40" s="19"/>
      <c r="K40" s="19"/>
      <c r="L40" s="20">
        <v>0</v>
      </c>
      <c r="M40" s="20">
        <v>73560</v>
      </c>
      <c r="N40" s="20">
        <v>0</v>
      </c>
      <c r="O40" s="20">
        <v>0</v>
      </c>
      <c r="P40" s="20">
        <v>0</v>
      </c>
      <c r="Q40" s="20">
        <v>0</v>
      </c>
      <c r="R40" s="20">
        <v>143900</v>
      </c>
      <c r="S40" s="20">
        <v>104283.47</v>
      </c>
      <c r="T40" s="20">
        <v>104283.47</v>
      </c>
      <c r="U40" s="20">
        <v>0</v>
      </c>
      <c r="V40" s="20">
        <v>0</v>
      </c>
      <c r="W40" s="20">
        <v>104283.47</v>
      </c>
      <c r="X40" s="20">
        <f t="shared" si="0"/>
        <v>-39616.53</v>
      </c>
      <c r="Y40" s="21">
        <f t="shared" si="1"/>
        <v>0.72469402362751911</v>
      </c>
      <c r="Z40" s="20">
        <v>0</v>
      </c>
      <c r="AA40" s="21">
        <v>0</v>
      </c>
      <c r="AB40" s="20">
        <v>0</v>
      </c>
      <c r="AC40" s="3"/>
    </row>
    <row r="41" spans="1:29" outlineLevel="1" x14ac:dyDescent="0.3">
      <c r="A41" s="18" t="s">
        <v>62</v>
      </c>
      <c r="B41" s="19">
        <v>250</v>
      </c>
      <c r="C41" s="19" t="s">
        <v>63</v>
      </c>
      <c r="D41" s="19" t="s">
        <v>11</v>
      </c>
      <c r="E41" s="19" t="s">
        <v>9</v>
      </c>
      <c r="F41" s="19" t="s">
        <v>9</v>
      </c>
      <c r="G41" s="19"/>
      <c r="H41" s="19"/>
      <c r="I41" s="19"/>
      <c r="J41" s="19"/>
      <c r="K41" s="19"/>
      <c r="L41" s="20">
        <v>0</v>
      </c>
      <c r="M41" s="20">
        <v>73560</v>
      </c>
      <c r="N41" s="20">
        <v>0</v>
      </c>
      <c r="O41" s="20">
        <v>0</v>
      </c>
      <c r="P41" s="20">
        <v>0</v>
      </c>
      <c r="Q41" s="20">
        <v>0</v>
      </c>
      <c r="R41" s="20">
        <v>143900</v>
      </c>
      <c r="S41" s="20">
        <v>104283.47</v>
      </c>
      <c r="T41" s="20">
        <v>104283.47</v>
      </c>
      <c r="U41" s="20">
        <v>0</v>
      </c>
      <c r="V41" s="20">
        <v>0</v>
      </c>
      <c r="W41" s="20">
        <v>104283.47</v>
      </c>
      <c r="X41" s="20">
        <f t="shared" si="0"/>
        <v>-39616.53</v>
      </c>
      <c r="Y41" s="21">
        <f t="shared" si="1"/>
        <v>0.72469402362751911</v>
      </c>
      <c r="Z41" s="20">
        <v>0</v>
      </c>
      <c r="AA41" s="21">
        <v>0</v>
      </c>
      <c r="AB41" s="20">
        <v>0</v>
      </c>
      <c r="AC41" s="3"/>
    </row>
    <row r="42" spans="1:29" ht="39.6" outlineLevel="2" x14ac:dyDescent="0.3">
      <c r="A42" s="18" t="s">
        <v>64</v>
      </c>
      <c r="B42" s="19">
        <v>250</v>
      </c>
      <c r="C42" s="19" t="s">
        <v>63</v>
      </c>
      <c r="D42" s="19" t="s">
        <v>65</v>
      </c>
      <c r="E42" s="19" t="s">
        <v>9</v>
      </c>
      <c r="F42" s="19" t="s">
        <v>9</v>
      </c>
      <c r="G42" s="19"/>
      <c r="H42" s="19"/>
      <c r="I42" s="19"/>
      <c r="J42" s="19"/>
      <c r="K42" s="19"/>
      <c r="L42" s="20">
        <v>0</v>
      </c>
      <c r="M42" s="20">
        <v>30000</v>
      </c>
      <c r="N42" s="20">
        <v>0</v>
      </c>
      <c r="O42" s="20">
        <v>0</v>
      </c>
      <c r="P42" s="20">
        <v>0</v>
      </c>
      <c r="Q42" s="20">
        <v>0</v>
      </c>
      <c r="R42" s="20">
        <v>103000</v>
      </c>
      <c r="S42" s="20">
        <v>33630</v>
      </c>
      <c r="T42" s="20">
        <v>33630</v>
      </c>
      <c r="U42" s="20">
        <v>0</v>
      </c>
      <c r="V42" s="20">
        <v>0</v>
      </c>
      <c r="W42" s="20">
        <v>33630</v>
      </c>
      <c r="X42" s="20">
        <f t="shared" si="0"/>
        <v>-69370</v>
      </c>
      <c r="Y42" s="21">
        <f t="shared" si="1"/>
        <v>0.32650485436893206</v>
      </c>
      <c r="Z42" s="20">
        <v>0</v>
      </c>
      <c r="AA42" s="21">
        <v>0</v>
      </c>
      <c r="AB42" s="20">
        <v>0</v>
      </c>
      <c r="AC42" s="3"/>
    </row>
    <row r="43" spans="1:29" ht="26.4" outlineLevel="3" x14ac:dyDescent="0.3">
      <c r="A43" s="18" t="s">
        <v>36</v>
      </c>
      <c r="B43" s="19">
        <v>250</v>
      </c>
      <c r="C43" s="19" t="s">
        <v>63</v>
      </c>
      <c r="D43" s="19" t="s">
        <v>65</v>
      </c>
      <c r="E43" s="19" t="s">
        <v>37</v>
      </c>
      <c r="F43" s="19" t="s">
        <v>9</v>
      </c>
      <c r="G43" s="19"/>
      <c r="H43" s="19"/>
      <c r="I43" s="19"/>
      <c r="J43" s="19"/>
      <c r="K43" s="19"/>
      <c r="L43" s="20">
        <v>0</v>
      </c>
      <c r="M43" s="20">
        <v>30000</v>
      </c>
      <c r="N43" s="20">
        <v>0</v>
      </c>
      <c r="O43" s="20">
        <v>0</v>
      </c>
      <c r="P43" s="20">
        <v>0</v>
      </c>
      <c r="Q43" s="20">
        <v>0</v>
      </c>
      <c r="R43" s="20">
        <v>103000</v>
      </c>
      <c r="S43" s="20">
        <v>33630</v>
      </c>
      <c r="T43" s="20">
        <v>33630</v>
      </c>
      <c r="U43" s="20">
        <v>0</v>
      </c>
      <c r="V43" s="20">
        <v>0</v>
      </c>
      <c r="W43" s="20">
        <v>33630</v>
      </c>
      <c r="X43" s="20">
        <f t="shared" si="0"/>
        <v>-69370</v>
      </c>
      <c r="Y43" s="21">
        <f t="shared" si="1"/>
        <v>0.32650485436893206</v>
      </c>
      <c r="Z43" s="20">
        <v>0</v>
      </c>
      <c r="AA43" s="21">
        <v>0</v>
      </c>
      <c r="AB43" s="20">
        <v>0</v>
      </c>
      <c r="AC43" s="3"/>
    </row>
    <row r="44" spans="1:29" ht="52.8" outlineLevel="2" x14ac:dyDescent="0.3">
      <c r="A44" s="18" t="s">
        <v>66</v>
      </c>
      <c r="B44" s="19">
        <v>250</v>
      </c>
      <c r="C44" s="19" t="s">
        <v>63</v>
      </c>
      <c r="D44" s="19" t="s">
        <v>67</v>
      </c>
      <c r="E44" s="19" t="s">
        <v>9</v>
      </c>
      <c r="F44" s="19" t="s">
        <v>9</v>
      </c>
      <c r="G44" s="19"/>
      <c r="H44" s="19"/>
      <c r="I44" s="19"/>
      <c r="J44" s="19"/>
      <c r="K44" s="19"/>
      <c r="L44" s="20">
        <v>0</v>
      </c>
      <c r="M44" s="20">
        <v>43560</v>
      </c>
      <c r="N44" s="20">
        <v>0</v>
      </c>
      <c r="O44" s="20">
        <v>0</v>
      </c>
      <c r="P44" s="20">
        <v>0</v>
      </c>
      <c r="Q44" s="20">
        <v>0</v>
      </c>
      <c r="R44" s="20">
        <v>40900</v>
      </c>
      <c r="S44" s="20">
        <v>70653.47</v>
      </c>
      <c r="T44" s="20">
        <v>70653.47</v>
      </c>
      <c r="U44" s="20">
        <v>0</v>
      </c>
      <c r="V44" s="20">
        <v>0</v>
      </c>
      <c r="W44" s="20">
        <v>70653.47</v>
      </c>
      <c r="X44" s="20">
        <f t="shared" si="0"/>
        <v>29753.47</v>
      </c>
      <c r="Y44" s="21">
        <f t="shared" si="1"/>
        <v>1.7274687041564794</v>
      </c>
      <c r="Z44" s="20">
        <v>0</v>
      </c>
      <c r="AA44" s="21">
        <v>0</v>
      </c>
      <c r="AB44" s="20">
        <v>0</v>
      </c>
      <c r="AC44" s="3"/>
    </row>
    <row r="45" spans="1:29" ht="26.4" outlineLevel="3" x14ac:dyDescent="0.3">
      <c r="A45" s="18" t="s">
        <v>36</v>
      </c>
      <c r="B45" s="19">
        <v>250</v>
      </c>
      <c r="C45" s="19" t="s">
        <v>63</v>
      </c>
      <c r="D45" s="19" t="s">
        <v>67</v>
      </c>
      <c r="E45" s="19" t="s">
        <v>37</v>
      </c>
      <c r="F45" s="19" t="s">
        <v>9</v>
      </c>
      <c r="G45" s="19"/>
      <c r="H45" s="19"/>
      <c r="I45" s="19"/>
      <c r="J45" s="19"/>
      <c r="K45" s="19"/>
      <c r="L45" s="20">
        <v>0</v>
      </c>
      <c r="M45" s="20">
        <v>43560</v>
      </c>
      <c r="N45" s="20">
        <v>0</v>
      </c>
      <c r="O45" s="20">
        <v>0</v>
      </c>
      <c r="P45" s="20">
        <v>0</v>
      </c>
      <c r="Q45" s="20">
        <v>0</v>
      </c>
      <c r="R45" s="20">
        <v>40900</v>
      </c>
      <c r="S45" s="20">
        <v>70653.47</v>
      </c>
      <c r="T45" s="20">
        <v>70653.47</v>
      </c>
      <c r="U45" s="20">
        <v>0</v>
      </c>
      <c r="V45" s="20">
        <v>0</v>
      </c>
      <c r="W45" s="20">
        <v>70653.47</v>
      </c>
      <c r="X45" s="20">
        <f t="shared" si="0"/>
        <v>29753.47</v>
      </c>
      <c r="Y45" s="21">
        <f t="shared" si="1"/>
        <v>1.7274687041564794</v>
      </c>
      <c r="Z45" s="20">
        <v>0</v>
      </c>
      <c r="AA45" s="21">
        <v>0</v>
      </c>
      <c r="AB45" s="20">
        <v>0</v>
      </c>
      <c r="AC45" s="3"/>
    </row>
    <row r="46" spans="1:29" x14ac:dyDescent="0.3">
      <c r="A46" s="18" t="s">
        <v>68</v>
      </c>
      <c r="B46" s="19">
        <v>250</v>
      </c>
      <c r="C46" s="19" t="s">
        <v>69</v>
      </c>
      <c r="D46" s="19" t="s">
        <v>11</v>
      </c>
      <c r="E46" s="19" t="s">
        <v>9</v>
      </c>
      <c r="F46" s="19" t="s">
        <v>9</v>
      </c>
      <c r="G46" s="19"/>
      <c r="H46" s="19"/>
      <c r="I46" s="19"/>
      <c r="J46" s="19"/>
      <c r="K46" s="19"/>
      <c r="L46" s="20">
        <v>0</v>
      </c>
      <c r="M46" s="20">
        <v>730971.68</v>
      </c>
      <c r="N46" s="20">
        <v>0</v>
      </c>
      <c r="O46" s="20">
        <v>0</v>
      </c>
      <c r="P46" s="20">
        <v>0</v>
      </c>
      <c r="Q46" s="20">
        <v>0</v>
      </c>
      <c r="R46" s="20">
        <v>764519.71</v>
      </c>
      <c r="S46" s="20">
        <v>1300411.68</v>
      </c>
      <c r="T46" s="20">
        <v>1300411.68</v>
      </c>
      <c r="U46" s="20">
        <v>0</v>
      </c>
      <c r="V46" s="20">
        <v>0</v>
      </c>
      <c r="W46" s="20">
        <v>1300411.68</v>
      </c>
      <c r="X46" s="20">
        <f t="shared" si="0"/>
        <v>535891.97</v>
      </c>
      <c r="Y46" s="21">
        <f t="shared" si="1"/>
        <v>1.7009524581125579</v>
      </c>
      <c r="Z46" s="20">
        <v>0</v>
      </c>
      <c r="AA46" s="21">
        <v>0</v>
      </c>
      <c r="AB46" s="20">
        <v>0</v>
      </c>
      <c r="AC46" s="3"/>
    </row>
    <row r="47" spans="1:29" ht="26.4" outlineLevel="1" x14ac:dyDescent="0.3">
      <c r="A47" s="18" t="s">
        <v>70</v>
      </c>
      <c r="B47" s="19">
        <v>250</v>
      </c>
      <c r="C47" s="19" t="s">
        <v>71</v>
      </c>
      <c r="D47" s="19" t="s">
        <v>11</v>
      </c>
      <c r="E47" s="19" t="s">
        <v>9</v>
      </c>
      <c r="F47" s="19" t="s">
        <v>9</v>
      </c>
      <c r="G47" s="19"/>
      <c r="H47" s="19"/>
      <c r="I47" s="19"/>
      <c r="J47" s="19"/>
      <c r="K47" s="19"/>
      <c r="L47" s="20">
        <v>0</v>
      </c>
      <c r="M47" s="20">
        <v>730971.68</v>
      </c>
      <c r="N47" s="20">
        <v>0</v>
      </c>
      <c r="O47" s="20">
        <v>0</v>
      </c>
      <c r="P47" s="20">
        <v>0</v>
      </c>
      <c r="Q47" s="20">
        <v>0</v>
      </c>
      <c r="R47" s="20">
        <v>764519.71</v>
      </c>
      <c r="S47" s="20">
        <v>1300411.68</v>
      </c>
      <c r="T47" s="20">
        <v>1300411.68</v>
      </c>
      <c r="U47" s="20">
        <v>0</v>
      </c>
      <c r="V47" s="20">
        <v>0</v>
      </c>
      <c r="W47" s="20">
        <v>1300411.68</v>
      </c>
      <c r="X47" s="20">
        <f t="shared" si="0"/>
        <v>535891.97</v>
      </c>
      <c r="Y47" s="21">
        <f t="shared" si="1"/>
        <v>1.7009524581125579</v>
      </c>
      <c r="Z47" s="20">
        <v>0</v>
      </c>
      <c r="AA47" s="21">
        <v>0</v>
      </c>
      <c r="AB47" s="20">
        <v>0</v>
      </c>
      <c r="AC47" s="3"/>
    </row>
    <row r="48" spans="1:29" ht="66" outlineLevel="2" x14ac:dyDescent="0.3">
      <c r="A48" s="18" t="s">
        <v>72</v>
      </c>
      <c r="B48" s="19">
        <v>250</v>
      </c>
      <c r="C48" s="19" t="s">
        <v>71</v>
      </c>
      <c r="D48" s="19" t="s">
        <v>73</v>
      </c>
      <c r="E48" s="19" t="s">
        <v>9</v>
      </c>
      <c r="F48" s="19" t="s">
        <v>9</v>
      </c>
      <c r="G48" s="19"/>
      <c r="H48" s="19"/>
      <c r="I48" s="19"/>
      <c r="J48" s="19"/>
      <c r="K48" s="19"/>
      <c r="L48" s="20">
        <v>0</v>
      </c>
      <c r="M48" s="20">
        <v>478356.6</v>
      </c>
      <c r="N48" s="20">
        <v>0</v>
      </c>
      <c r="O48" s="20">
        <v>0</v>
      </c>
      <c r="P48" s="20">
        <v>0</v>
      </c>
      <c r="Q48" s="20">
        <v>0</v>
      </c>
      <c r="R48" s="20">
        <v>511669.64</v>
      </c>
      <c r="S48" s="20">
        <v>964596.6</v>
      </c>
      <c r="T48" s="20">
        <v>964596.6</v>
      </c>
      <c r="U48" s="20">
        <v>0</v>
      </c>
      <c r="V48" s="20">
        <v>0</v>
      </c>
      <c r="W48" s="20">
        <v>964596.6</v>
      </c>
      <c r="X48" s="20">
        <f t="shared" si="0"/>
        <v>452926.95999999996</v>
      </c>
      <c r="Y48" s="21">
        <f t="shared" si="1"/>
        <v>1.88519412642892</v>
      </c>
      <c r="Z48" s="20">
        <v>0</v>
      </c>
      <c r="AA48" s="21">
        <v>0</v>
      </c>
      <c r="AB48" s="20">
        <v>0</v>
      </c>
      <c r="AC48" s="3"/>
    </row>
    <row r="49" spans="1:29" ht="26.4" outlineLevel="3" x14ac:dyDescent="0.3">
      <c r="A49" s="18" t="s">
        <v>36</v>
      </c>
      <c r="B49" s="19">
        <v>250</v>
      </c>
      <c r="C49" s="19" t="s">
        <v>71</v>
      </c>
      <c r="D49" s="19" t="s">
        <v>73</v>
      </c>
      <c r="E49" s="19" t="s">
        <v>37</v>
      </c>
      <c r="F49" s="19" t="s">
        <v>9</v>
      </c>
      <c r="G49" s="19"/>
      <c r="H49" s="19"/>
      <c r="I49" s="19"/>
      <c r="J49" s="19"/>
      <c r="K49" s="19"/>
      <c r="L49" s="20">
        <v>0</v>
      </c>
      <c r="M49" s="20">
        <v>478356.6</v>
      </c>
      <c r="N49" s="20">
        <v>0</v>
      </c>
      <c r="O49" s="20">
        <v>0</v>
      </c>
      <c r="P49" s="20">
        <v>0</v>
      </c>
      <c r="Q49" s="20">
        <v>0</v>
      </c>
      <c r="R49" s="20">
        <v>511669.64</v>
      </c>
      <c r="S49" s="20">
        <v>964596.6</v>
      </c>
      <c r="T49" s="20">
        <v>964596.6</v>
      </c>
      <c r="U49" s="20">
        <v>0</v>
      </c>
      <c r="V49" s="20">
        <v>0</v>
      </c>
      <c r="W49" s="20">
        <v>964596.6</v>
      </c>
      <c r="X49" s="20">
        <f t="shared" si="0"/>
        <v>452926.95999999996</v>
      </c>
      <c r="Y49" s="21">
        <f t="shared" si="1"/>
        <v>1.88519412642892</v>
      </c>
      <c r="Z49" s="20">
        <v>0</v>
      </c>
      <c r="AA49" s="21">
        <v>0</v>
      </c>
      <c r="AB49" s="20">
        <v>0</v>
      </c>
      <c r="AC49" s="3"/>
    </row>
    <row r="50" spans="1:29" ht="79.2" outlineLevel="2" x14ac:dyDescent="0.3">
      <c r="A50" s="18" t="s">
        <v>74</v>
      </c>
      <c r="B50" s="19">
        <v>250</v>
      </c>
      <c r="C50" s="19" t="s">
        <v>71</v>
      </c>
      <c r="D50" s="19" t="s">
        <v>75</v>
      </c>
      <c r="E50" s="19" t="s">
        <v>9</v>
      </c>
      <c r="F50" s="19" t="s">
        <v>9</v>
      </c>
      <c r="G50" s="19"/>
      <c r="H50" s="19"/>
      <c r="I50" s="19"/>
      <c r="J50" s="19"/>
      <c r="K50" s="19"/>
      <c r="L50" s="20">
        <v>0</v>
      </c>
      <c r="M50" s="20">
        <v>252615.08</v>
      </c>
      <c r="N50" s="20">
        <v>0</v>
      </c>
      <c r="O50" s="20">
        <v>0</v>
      </c>
      <c r="P50" s="20">
        <v>0</v>
      </c>
      <c r="Q50" s="20">
        <v>0</v>
      </c>
      <c r="R50" s="20">
        <v>252850.07</v>
      </c>
      <c r="S50" s="20">
        <v>335815.08</v>
      </c>
      <c r="T50" s="20">
        <v>335815.08</v>
      </c>
      <c r="U50" s="20">
        <v>0</v>
      </c>
      <c r="V50" s="20">
        <v>0</v>
      </c>
      <c r="W50" s="20">
        <v>335815.08</v>
      </c>
      <c r="X50" s="20">
        <f t="shared" si="0"/>
        <v>82965.010000000009</v>
      </c>
      <c r="Y50" s="21">
        <f t="shared" si="1"/>
        <v>1.328119387113478</v>
      </c>
      <c r="Z50" s="20">
        <v>0</v>
      </c>
      <c r="AA50" s="21">
        <v>0</v>
      </c>
      <c r="AB50" s="20">
        <v>0</v>
      </c>
      <c r="AC50" s="3"/>
    </row>
    <row r="51" spans="1:29" ht="26.4" outlineLevel="3" x14ac:dyDescent="0.3">
      <c r="A51" s="18" t="s">
        <v>36</v>
      </c>
      <c r="B51" s="19">
        <v>250</v>
      </c>
      <c r="C51" s="19" t="s">
        <v>71</v>
      </c>
      <c r="D51" s="19" t="s">
        <v>75</v>
      </c>
      <c r="E51" s="19" t="s">
        <v>37</v>
      </c>
      <c r="F51" s="19" t="s">
        <v>9</v>
      </c>
      <c r="G51" s="19"/>
      <c r="H51" s="19"/>
      <c r="I51" s="19"/>
      <c r="J51" s="19"/>
      <c r="K51" s="19"/>
      <c r="L51" s="20">
        <v>0</v>
      </c>
      <c r="M51" s="20">
        <v>252615.08</v>
      </c>
      <c r="N51" s="20">
        <v>0</v>
      </c>
      <c r="O51" s="20">
        <v>0</v>
      </c>
      <c r="P51" s="20">
        <v>0</v>
      </c>
      <c r="Q51" s="20">
        <v>0</v>
      </c>
      <c r="R51" s="20">
        <v>252850.07</v>
      </c>
      <c r="S51" s="20">
        <v>335815.08</v>
      </c>
      <c r="T51" s="20">
        <v>335815.08</v>
      </c>
      <c r="U51" s="20">
        <v>0</v>
      </c>
      <c r="V51" s="20">
        <v>0</v>
      </c>
      <c r="W51" s="20">
        <v>335815.08</v>
      </c>
      <c r="X51" s="20">
        <f t="shared" si="0"/>
        <v>82965.010000000009</v>
      </c>
      <c r="Y51" s="21">
        <f t="shared" si="1"/>
        <v>1.328119387113478</v>
      </c>
      <c r="Z51" s="20">
        <v>0</v>
      </c>
      <c r="AA51" s="21">
        <v>0</v>
      </c>
      <c r="AB51" s="20">
        <v>0</v>
      </c>
      <c r="AC51" s="3"/>
    </row>
    <row r="52" spans="1:29" ht="26.4" x14ac:dyDescent="0.3">
      <c r="A52" s="18" t="s">
        <v>76</v>
      </c>
      <c r="B52" s="19">
        <v>250</v>
      </c>
      <c r="C52" s="19" t="s">
        <v>77</v>
      </c>
      <c r="D52" s="19" t="s">
        <v>11</v>
      </c>
      <c r="E52" s="19" t="s">
        <v>9</v>
      </c>
      <c r="F52" s="19" t="s">
        <v>9</v>
      </c>
      <c r="G52" s="19"/>
      <c r="H52" s="19"/>
      <c r="I52" s="19"/>
      <c r="J52" s="19"/>
      <c r="K52" s="19"/>
      <c r="L52" s="20">
        <v>0</v>
      </c>
      <c r="M52" s="20">
        <v>1463080.88</v>
      </c>
      <c r="N52" s="20">
        <v>0</v>
      </c>
      <c r="O52" s="20">
        <v>0</v>
      </c>
      <c r="P52" s="20">
        <v>0</v>
      </c>
      <c r="Q52" s="20">
        <v>0</v>
      </c>
      <c r="R52" s="20">
        <v>2238222.5099999998</v>
      </c>
      <c r="S52" s="20">
        <v>1634116.39</v>
      </c>
      <c r="T52" s="20">
        <v>1632256.39</v>
      </c>
      <c r="U52" s="20">
        <v>0</v>
      </c>
      <c r="V52" s="20">
        <v>0</v>
      </c>
      <c r="W52" s="20">
        <v>1632256.39</v>
      </c>
      <c r="X52" s="20">
        <f t="shared" si="0"/>
        <v>-605966.11999999988</v>
      </c>
      <c r="Y52" s="21">
        <f t="shared" si="1"/>
        <v>0.72926457611222939</v>
      </c>
      <c r="Z52" s="20">
        <v>0</v>
      </c>
      <c r="AA52" s="21">
        <v>0</v>
      </c>
      <c r="AB52" s="20">
        <v>0</v>
      </c>
      <c r="AC52" s="3"/>
    </row>
    <row r="53" spans="1:29" outlineLevel="1" x14ac:dyDescent="0.3">
      <c r="A53" s="18" t="s">
        <v>78</v>
      </c>
      <c r="B53" s="19">
        <v>250</v>
      </c>
      <c r="C53" s="19" t="s">
        <v>79</v>
      </c>
      <c r="D53" s="19" t="s">
        <v>11</v>
      </c>
      <c r="E53" s="19" t="s">
        <v>9</v>
      </c>
      <c r="F53" s="19" t="s">
        <v>9</v>
      </c>
      <c r="G53" s="19"/>
      <c r="H53" s="19"/>
      <c r="I53" s="19"/>
      <c r="J53" s="19"/>
      <c r="K53" s="19"/>
      <c r="L53" s="20">
        <v>0</v>
      </c>
      <c r="M53" s="20">
        <v>376230</v>
      </c>
      <c r="N53" s="20">
        <v>0</v>
      </c>
      <c r="O53" s="20">
        <v>0</v>
      </c>
      <c r="P53" s="20">
        <v>0</v>
      </c>
      <c r="Q53" s="20">
        <v>0</v>
      </c>
      <c r="R53" s="20">
        <v>380716.4</v>
      </c>
      <c r="S53" s="20">
        <v>360041</v>
      </c>
      <c r="T53" s="20">
        <v>360041</v>
      </c>
      <c r="U53" s="20">
        <v>0</v>
      </c>
      <c r="V53" s="20">
        <v>0</v>
      </c>
      <c r="W53" s="20">
        <v>360041</v>
      </c>
      <c r="X53" s="20">
        <f t="shared" si="0"/>
        <v>-20675.400000000023</v>
      </c>
      <c r="Y53" s="21">
        <f t="shared" si="1"/>
        <v>0.94569343479818568</v>
      </c>
      <c r="Z53" s="20">
        <v>0</v>
      </c>
      <c r="AA53" s="21">
        <v>0</v>
      </c>
      <c r="AB53" s="20">
        <v>0</v>
      </c>
      <c r="AC53" s="3"/>
    </row>
    <row r="54" spans="1:29" ht="105.6" outlineLevel="2" x14ac:dyDescent="0.3">
      <c r="A54" s="18" t="s">
        <v>80</v>
      </c>
      <c r="B54" s="19">
        <v>250</v>
      </c>
      <c r="C54" s="19" t="s">
        <v>79</v>
      </c>
      <c r="D54" s="19" t="s">
        <v>81</v>
      </c>
      <c r="E54" s="19" t="s">
        <v>9</v>
      </c>
      <c r="F54" s="19" t="s">
        <v>9</v>
      </c>
      <c r="G54" s="19"/>
      <c r="H54" s="19"/>
      <c r="I54" s="19"/>
      <c r="J54" s="19"/>
      <c r="K54" s="19"/>
      <c r="L54" s="20">
        <v>0</v>
      </c>
      <c r="M54" s="20">
        <v>76230</v>
      </c>
      <c r="N54" s="20">
        <v>0</v>
      </c>
      <c r="O54" s="20">
        <v>0</v>
      </c>
      <c r="P54" s="20">
        <v>0</v>
      </c>
      <c r="Q54" s="20">
        <v>0</v>
      </c>
      <c r="R54" s="20">
        <v>230716.4</v>
      </c>
      <c r="S54" s="20">
        <v>76230</v>
      </c>
      <c r="T54" s="20">
        <v>76230</v>
      </c>
      <c r="U54" s="20">
        <v>0</v>
      </c>
      <c r="V54" s="20">
        <v>0</v>
      </c>
      <c r="W54" s="20">
        <v>76230</v>
      </c>
      <c r="X54" s="20">
        <f t="shared" si="0"/>
        <v>-154486.39999999999</v>
      </c>
      <c r="Y54" s="21">
        <f t="shared" si="1"/>
        <v>0.3304056408647153</v>
      </c>
      <c r="Z54" s="20">
        <v>0</v>
      </c>
      <c r="AA54" s="21">
        <v>0</v>
      </c>
      <c r="AB54" s="20">
        <v>0</v>
      </c>
      <c r="AC54" s="3"/>
    </row>
    <row r="55" spans="1:29" ht="26.4" outlineLevel="3" x14ac:dyDescent="0.3">
      <c r="A55" s="18" t="s">
        <v>36</v>
      </c>
      <c r="B55" s="19">
        <v>250</v>
      </c>
      <c r="C55" s="19" t="s">
        <v>79</v>
      </c>
      <c r="D55" s="19" t="s">
        <v>81</v>
      </c>
      <c r="E55" s="19" t="s">
        <v>37</v>
      </c>
      <c r="F55" s="19" t="s">
        <v>9</v>
      </c>
      <c r="G55" s="19"/>
      <c r="H55" s="19"/>
      <c r="I55" s="19"/>
      <c r="J55" s="19"/>
      <c r="K55" s="19"/>
      <c r="L55" s="20">
        <v>0</v>
      </c>
      <c r="M55" s="20">
        <v>76230</v>
      </c>
      <c r="N55" s="20">
        <v>0</v>
      </c>
      <c r="O55" s="20">
        <v>0</v>
      </c>
      <c r="P55" s="20">
        <v>0</v>
      </c>
      <c r="Q55" s="20">
        <v>0</v>
      </c>
      <c r="R55" s="20">
        <v>230716.4</v>
      </c>
      <c r="S55" s="20">
        <v>76230</v>
      </c>
      <c r="T55" s="20">
        <v>76230</v>
      </c>
      <c r="U55" s="20">
        <v>0</v>
      </c>
      <c r="V55" s="20">
        <v>0</v>
      </c>
      <c r="W55" s="20">
        <v>76230</v>
      </c>
      <c r="X55" s="20">
        <f t="shared" si="0"/>
        <v>-154486.39999999999</v>
      </c>
      <c r="Y55" s="21">
        <f t="shared" si="1"/>
        <v>0.3304056408647153</v>
      </c>
      <c r="Z55" s="20">
        <v>0</v>
      </c>
      <c r="AA55" s="21">
        <v>0</v>
      </c>
      <c r="AB55" s="20">
        <v>0</v>
      </c>
      <c r="AC55" s="3"/>
    </row>
    <row r="56" spans="1:29" ht="39.6" outlineLevel="2" x14ac:dyDescent="0.3">
      <c r="A56" s="18" t="s">
        <v>82</v>
      </c>
      <c r="B56" s="19">
        <v>250</v>
      </c>
      <c r="C56" s="19" t="s">
        <v>79</v>
      </c>
      <c r="D56" s="19" t="s">
        <v>83</v>
      </c>
      <c r="E56" s="19" t="s">
        <v>9</v>
      </c>
      <c r="F56" s="19" t="s">
        <v>9</v>
      </c>
      <c r="G56" s="19"/>
      <c r="H56" s="19"/>
      <c r="I56" s="19"/>
      <c r="J56" s="19"/>
      <c r="K56" s="19"/>
      <c r="L56" s="20">
        <v>0</v>
      </c>
      <c r="M56" s="20">
        <v>300000</v>
      </c>
      <c r="N56" s="20">
        <v>0</v>
      </c>
      <c r="O56" s="20">
        <v>0</v>
      </c>
      <c r="P56" s="20">
        <v>0</v>
      </c>
      <c r="Q56" s="20">
        <v>0</v>
      </c>
      <c r="R56" s="20">
        <v>150000</v>
      </c>
      <c r="S56" s="20">
        <v>283811</v>
      </c>
      <c r="T56" s="20">
        <v>283811</v>
      </c>
      <c r="U56" s="20">
        <v>0</v>
      </c>
      <c r="V56" s="20">
        <v>0</v>
      </c>
      <c r="W56" s="20">
        <v>283811</v>
      </c>
      <c r="X56" s="20">
        <f t="shared" si="0"/>
        <v>133811</v>
      </c>
      <c r="Y56" s="21">
        <f t="shared" si="1"/>
        <v>1.8920733333333333</v>
      </c>
      <c r="Z56" s="20">
        <v>0</v>
      </c>
      <c r="AA56" s="21">
        <v>0</v>
      </c>
      <c r="AB56" s="20">
        <v>0</v>
      </c>
      <c r="AC56" s="3"/>
    </row>
    <row r="57" spans="1:29" ht="26.4" outlineLevel="3" x14ac:dyDescent="0.3">
      <c r="A57" s="18" t="s">
        <v>36</v>
      </c>
      <c r="B57" s="19">
        <v>250</v>
      </c>
      <c r="C57" s="19" t="s">
        <v>79</v>
      </c>
      <c r="D57" s="19" t="s">
        <v>83</v>
      </c>
      <c r="E57" s="19" t="s">
        <v>37</v>
      </c>
      <c r="F57" s="19" t="s">
        <v>9</v>
      </c>
      <c r="G57" s="19"/>
      <c r="H57" s="19"/>
      <c r="I57" s="19"/>
      <c r="J57" s="19"/>
      <c r="K57" s="19"/>
      <c r="L57" s="20">
        <v>0</v>
      </c>
      <c r="M57" s="20">
        <v>300000</v>
      </c>
      <c r="N57" s="20">
        <v>0</v>
      </c>
      <c r="O57" s="20">
        <v>0</v>
      </c>
      <c r="P57" s="20">
        <v>0</v>
      </c>
      <c r="Q57" s="20">
        <v>0</v>
      </c>
      <c r="R57" s="20">
        <v>150000</v>
      </c>
      <c r="S57" s="20">
        <v>283811</v>
      </c>
      <c r="T57" s="20">
        <v>283811</v>
      </c>
      <c r="U57" s="20">
        <v>0</v>
      </c>
      <c r="V57" s="20">
        <v>0</v>
      </c>
      <c r="W57" s="20">
        <v>283811</v>
      </c>
      <c r="X57" s="20">
        <f t="shared" si="0"/>
        <v>133811</v>
      </c>
      <c r="Y57" s="21">
        <f t="shared" si="1"/>
        <v>1.8920733333333333</v>
      </c>
      <c r="Z57" s="20">
        <v>0</v>
      </c>
      <c r="AA57" s="21">
        <v>0</v>
      </c>
      <c r="AB57" s="20">
        <v>0</v>
      </c>
      <c r="AC57" s="3"/>
    </row>
    <row r="58" spans="1:29" outlineLevel="1" x14ac:dyDescent="0.3">
      <c r="A58" s="18" t="s">
        <v>84</v>
      </c>
      <c r="B58" s="19">
        <v>250</v>
      </c>
      <c r="C58" s="19" t="s">
        <v>85</v>
      </c>
      <c r="D58" s="19" t="s">
        <v>11</v>
      </c>
      <c r="E58" s="19" t="s">
        <v>9</v>
      </c>
      <c r="F58" s="19" t="s">
        <v>9</v>
      </c>
      <c r="G58" s="19"/>
      <c r="H58" s="19"/>
      <c r="I58" s="19"/>
      <c r="J58" s="19"/>
      <c r="K58" s="19"/>
      <c r="L58" s="20">
        <v>0</v>
      </c>
      <c r="M58" s="20">
        <v>1086850.8799999999</v>
      </c>
      <c r="N58" s="20">
        <v>0</v>
      </c>
      <c r="O58" s="20">
        <v>0</v>
      </c>
      <c r="P58" s="20">
        <v>0</v>
      </c>
      <c r="Q58" s="20">
        <v>0</v>
      </c>
      <c r="R58" s="20">
        <v>1857506.11</v>
      </c>
      <c r="S58" s="20">
        <v>1274075.3899999999</v>
      </c>
      <c r="T58" s="20">
        <v>1272215.3899999999</v>
      </c>
      <c r="U58" s="20">
        <v>0</v>
      </c>
      <c r="V58" s="20">
        <v>0</v>
      </c>
      <c r="W58" s="20">
        <v>1272215.3899999999</v>
      </c>
      <c r="X58" s="20">
        <f t="shared" si="0"/>
        <v>-585290.7200000002</v>
      </c>
      <c r="Y58" s="21">
        <f t="shared" si="1"/>
        <v>0.68490509029873381</v>
      </c>
      <c r="Z58" s="20">
        <v>0</v>
      </c>
      <c r="AA58" s="21">
        <v>0</v>
      </c>
      <c r="AB58" s="20">
        <v>0</v>
      </c>
      <c r="AC58" s="3"/>
    </row>
    <row r="59" spans="1:29" ht="26.4" outlineLevel="2" x14ac:dyDescent="0.3">
      <c r="A59" s="18" t="s">
        <v>86</v>
      </c>
      <c r="B59" s="19">
        <v>250</v>
      </c>
      <c r="C59" s="19" t="s">
        <v>85</v>
      </c>
      <c r="D59" s="19" t="s">
        <v>87</v>
      </c>
      <c r="E59" s="19" t="s">
        <v>9</v>
      </c>
      <c r="F59" s="19" t="s">
        <v>9</v>
      </c>
      <c r="G59" s="19"/>
      <c r="H59" s="19"/>
      <c r="I59" s="19"/>
      <c r="J59" s="19"/>
      <c r="K59" s="19"/>
      <c r="L59" s="20">
        <v>0</v>
      </c>
      <c r="M59" s="20">
        <v>48575.18</v>
      </c>
      <c r="N59" s="20">
        <v>0</v>
      </c>
      <c r="O59" s="20">
        <v>0</v>
      </c>
      <c r="P59" s="20">
        <v>0</v>
      </c>
      <c r="Q59" s="20">
        <v>0</v>
      </c>
      <c r="R59" s="20">
        <v>169058.37</v>
      </c>
      <c r="S59" s="20">
        <v>374597.88</v>
      </c>
      <c r="T59" s="20">
        <v>372737.88</v>
      </c>
      <c r="U59" s="20">
        <v>0</v>
      </c>
      <c r="V59" s="20">
        <v>0</v>
      </c>
      <c r="W59" s="20">
        <v>372737.88</v>
      </c>
      <c r="X59" s="20">
        <f t="shared" si="0"/>
        <v>203679.51</v>
      </c>
      <c r="Y59" s="21">
        <f t="shared" si="1"/>
        <v>2.204788085913759</v>
      </c>
      <c r="Z59" s="20">
        <v>0</v>
      </c>
      <c r="AA59" s="21">
        <v>0</v>
      </c>
      <c r="AB59" s="20">
        <v>0</v>
      </c>
      <c r="AC59" s="3"/>
    </row>
    <row r="60" spans="1:29" ht="26.4" outlineLevel="3" x14ac:dyDescent="0.3">
      <c r="A60" s="18" t="s">
        <v>36</v>
      </c>
      <c r="B60" s="19">
        <v>250</v>
      </c>
      <c r="C60" s="19" t="s">
        <v>85</v>
      </c>
      <c r="D60" s="19" t="s">
        <v>87</v>
      </c>
      <c r="E60" s="19" t="s">
        <v>37</v>
      </c>
      <c r="F60" s="19" t="s">
        <v>9</v>
      </c>
      <c r="G60" s="19"/>
      <c r="H60" s="19"/>
      <c r="I60" s="19"/>
      <c r="J60" s="19"/>
      <c r="K60" s="19"/>
      <c r="L60" s="20">
        <v>0</v>
      </c>
      <c r="M60" s="20">
        <v>48575.18</v>
      </c>
      <c r="N60" s="20">
        <v>0</v>
      </c>
      <c r="O60" s="20">
        <v>0</v>
      </c>
      <c r="P60" s="20">
        <v>0</v>
      </c>
      <c r="Q60" s="20">
        <v>0</v>
      </c>
      <c r="R60" s="20">
        <v>169058.37</v>
      </c>
      <c r="S60" s="20">
        <v>374597.88</v>
      </c>
      <c r="T60" s="20">
        <v>372737.88</v>
      </c>
      <c r="U60" s="20">
        <v>0</v>
      </c>
      <c r="V60" s="20">
        <v>0</v>
      </c>
      <c r="W60" s="20">
        <v>372737.88</v>
      </c>
      <c r="X60" s="20">
        <f t="shared" si="0"/>
        <v>203679.51</v>
      </c>
      <c r="Y60" s="21">
        <f t="shared" si="1"/>
        <v>2.204788085913759</v>
      </c>
      <c r="Z60" s="20">
        <v>0</v>
      </c>
      <c r="AA60" s="21">
        <v>0</v>
      </c>
      <c r="AB60" s="20">
        <v>0</v>
      </c>
      <c r="AC60" s="3"/>
    </row>
    <row r="61" spans="1:29" ht="52.8" outlineLevel="2" x14ac:dyDescent="0.3">
      <c r="A61" s="18" t="s">
        <v>88</v>
      </c>
      <c r="B61" s="19">
        <v>250</v>
      </c>
      <c r="C61" s="19" t="s">
        <v>85</v>
      </c>
      <c r="D61" s="19" t="s">
        <v>90</v>
      </c>
      <c r="E61" s="19" t="s">
        <v>9</v>
      </c>
      <c r="F61" s="19" t="s">
        <v>9</v>
      </c>
      <c r="G61" s="19"/>
      <c r="H61" s="19"/>
      <c r="I61" s="19"/>
      <c r="J61" s="19"/>
      <c r="K61" s="19"/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1212998.49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f t="shared" si="0"/>
        <v>-1212998.49</v>
      </c>
      <c r="Y61" s="21">
        <f t="shared" si="1"/>
        <v>0</v>
      </c>
      <c r="Z61" s="20">
        <v>0</v>
      </c>
      <c r="AA61" s="21">
        <v>0</v>
      </c>
      <c r="AB61" s="20">
        <v>0</v>
      </c>
      <c r="AC61" s="3"/>
    </row>
    <row r="62" spans="1:29" ht="26.4" outlineLevel="3" x14ac:dyDescent="0.3">
      <c r="A62" s="18" t="s">
        <v>36</v>
      </c>
      <c r="B62" s="19">
        <v>250</v>
      </c>
      <c r="C62" s="19" t="s">
        <v>85</v>
      </c>
      <c r="D62" s="19" t="s">
        <v>90</v>
      </c>
      <c r="E62" s="19" t="s">
        <v>37</v>
      </c>
      <c r="F62" s="19" t="s">
        <v>9</v>
      </c>
      <c r="G62" s="19"/>
      <c r="H62" s="19"/>
      <c r="I62" s="19"/>
      <c r="J62" s="19"/>
      <c r="K62" s="19"/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1212998.49</v>
      </c>
      <c r="S62" s="20">
        <v>0</v>
      </c>
      <c r="T62" s="20">
        <v>0</v>
      </c>
      <c r="U62" s="20">
        <v>0</v>
      </c>
      <c r="V62" s="20">
        <v>0</v>
      </c>
      <c r="W62" s="20">
        <v>0</v>
      </c>
      <c r="X62" s="20">
        <f t="shared" si="0"/>
        <v>-1212998.49</v>
      </c>
      <c r="Y62" s="21">
        <f t="shared" si="1"/>
        <v>0</v>
      </c>
      <c r="Z62" s="20">
        <v>0</v>
      </c>
      <c r="AA62" s="21">
        <v>0</v>
      </c>
      <c r="AB62" s="20">
        <v>0</v>
      </c>
      <c r="AC62" s="3"/>
    </row>
    <row r="63" spans="1:29" ht="105.6" outlineLevel="2" x14ac:dyDescent="0.3">
      <c r="A63" s="18" t="s">
        <v>89</v>
      </c>
      <c r="B63" s="19">
        <v>250</v>
      </c>
      <c r="C63" s="19" t="s">
        <v>85</v>
      </c>
      <c r="D63" s="19" t="s">
        <v>90</v>
      </c>
      <c r="E63" s="19" t="s">
        <v>9</v>
      </c>
      <c r="F63" s="19" t="s">
        <v>9</v>
      </c>
      <c r="G63" s="19"/>
      <c r="H63" s="19"/>
      <c r="I63" s="19"/>
      <c r="J63" s="19"/>
      <c r="K63" s="19"/>
      <c r="L63" s="20">
        <v>0</v>
      </c>
      <c r="M63" s="20">
        <v>725072</v>
      </c>
      <c r="N63" s="20">
        <v>0</v>
      </c>
      <c r="O63" s="20">
        <v>0</v>
      </c>
      <c r="P63" s="20">
        <v>0</v>
      </c>
      <c r="Q63" s="20">
        <v>0</v>
      </c>
      <c r="R63" s="20">
        <v>518426.48</v>
      </c>
      <c r="S63" s="20">
        <v>518426.48</v>
      </c>
      <c r="T63" s="20">
        <v>518426.48</v>
      </c>
      <c r="U63" s="20">
        <v>0</v>
      </c>
      <c r="V63" s="20">
        <v>0</v>
      </c>
      <c r="W63" s="20">
        <v>518426.48</v>
      </c>
      <c r="X63" s="20">
        <f t="shared" ref="X63:X101" si="2">T63-R63</f>
        <v>0</v>
      </c>
      <c r="Y63" s="21">
        <f t="shared" ref="Y63:Y101" si="3">T63/R63</f>
        <v>1</v>
      </c>
      <c r="Z63" s="20">
        <v>0</v>
      </c>
      <c r="AA63" s="21">
        <v>0</v>
      </c>
      <c r="AB63" s="20">
        <v>0</v>
      </c>
      <c r="AC63" s="3"/>
    </row>
    <row r="64" spans="1:29" ht="26.4" outlineLevel="3" x14ac:dyDescent="0.3">
      <c r="A64" s="18" t="s">
        <v>36</v>
      </c>
      <c r="B64" s="19">
        <v>250</v>
      </c>
      <c r="C64" s="19" t="s">
        <v>85</v>
      </c>
      <c r="D64" s="19" t="s">
        <v>90</v>
      </c>
      <c r="E64" s="19" t="s">
        <v>37</v>
      </c>
      <c r="F64" s="19" t="s">
        <v>9</v>
      </c>
      <c r="G64" s="19"/>
      <c r="H64" s="19"/>
      <c r="I64" s="19"/>
      <c r="J64" s="19"/>
      <c r="K64" s="19"/>
      <c r="L64" s="20">
        <v>0</v>
      </c>
      <c r="M64" s="20">
        <v>725072</v>
      </c>
      <c r="N64" s="20">
        <v>0</v>
      </c>
      <c r="O64" s="20">
        <v>0</v>
      </c>
      <c r="P64" s="20">
        <v>0</v>
      </c>
      <c r="Q64" s="20">
        <v>0</v>
      </c>
      <c r="R64" s="20">
        <v>518426.48</v>
      </c>
      <c r="S64" s="20">
        <v>518426.48</v>
      </c>
      <c r="T64" s="20">
        <v>518426.48</v>
      </c>
      <c r="U64" s="20">
        <v>0</v>
      </c>
      <c r="V64" s="20">
        <v>0</v>
      </c>
      <c r="W64" s="20">
        <v>518426.48</v>
      </c>
      <c r="X64" s="20">
        <f t="shared" si="2"/>
        <v>0</v>
      </c>
      <c r="Y64" s="21">
        <f t="shared" si="3"/>
        <v>1</v>
      </c>
      <c r="Z64" s="20">
        <v>0</v>
      </c>
      <c r="AA64" s="21">
        <v>0</v>
      </c>
      <c r="AB64" s="20">
        <v>0</v>
      </c>
      <c r="AC64" s="3"/>
    </row>
    <row r="65" spans="1:29" ht="39.6" outlineLevel="2" x14ac:dyDescent="0.3">
      <c r="A65" s="18" t="s">
        <v>91</v>
      </c>
      <c r="B65" s="19">
        <v>250</v>
      </c>
      <c r="C65" s="19" t="s">
        <v>85</v>
      </c>
      <c r="D65" s="19" t="s">
        <v>92</v>
      </c>
      <c r="E65" s="19" t="s">
        <v>9</v>
      </c>
      <c r="F65" s="19" t="s">
        <v>9</v>
      </c>
      <c r="G65" s="19"/>
      <c r="H65" s="19"/>
      <c r="I65" s="19"/>
      <c r="J65" s="19"/>
      <c r="K65" s="19"/>
      <c r="L65" s="20">
        <v>0</v>
      </c>
      <c r="M65" s="20">
        <v>250000</v>
      </c>
      <c r="N65" s="20">
        <v>0</v>
      </c>
      <c r="O65" s="20">
        <v>0</v>
      </c>
      <c r="P65" s="20">
        <v>0</v>
      </c>
      <c r="Q65" s="20">
        <v>0</v>
      </c>
      <c r="R65" s="20">
        <v>188449.25</v>
      </c>
      <c r="S65" s="20">
        <v>210600.69</v>
      </c>
      <c r="T65" s="20">
        <v>210600.69</v>
      </c>
      <c r="U65" s="20">
        <v>0</v>
      </c>
      <c r="V65" s="20">
        <v>0</v>
      </c>
      <c r="W65" s="20">
        <v>210600.69</v>
      </c>
      <c r="X65" s="20">
        <f t="shared" si="2"/>
        <v>22151.440000000002</v>
      </c>
      <c r="Y65" s="21">
        <f t="shared" si="3"/>
        <v>1.117545917534827</v>
      </c>
      <c r="Z65" s="20">
        <v>0</v>
      </c>
      <c r="AA65" s="21">
        <v>0</v>
      </c>
      <c r="AB65" s="20">
        <v>0</v>
      </c>
      <c r="AC65" s="3"/>
    </row>
    <row r="66" spans="1:29" outlineLevel="3" x14ac:dyDescent="0.3">
      <c r="A66" s="18" t="s">
        <v>93</v>
      </c>
      <c r="B66" s="19">
        <v>250</v>
      </c>
      <c r="C66" s="19" t="s">
        <v>85</v>
      </c>
      <c r="D66" s="19" t="s">
        <v>92</v>
      </c>
      <c r="E66" s="19" t="s">
        <v>94</v>
      </c>
      <c r="F66" s="19" t="s">
        <v>9</v>
      </c>
      <c r="G66" s="19"/>
      <c r="H66" s="19"/>
      <c r="I66" s="19"/>
      <c r="J66" s="19"/>
      <c r="K66" s="19"/>
      <c r="L66" s="20">
        <v>0</v>
      </c>
      <c r="M66" s="20">
        <v>250000</v>
      </c>
      <c r="N66" s="20">
        <v>0</v>
      </c>
      <c r="O66" s="20">
        <v>0</v>
      </c>
      <c r="P66" s="20">
        <v>0</v>
      </c>
      <c r="Q66" s="20">
        <v>0</v>
      </c>
      <c r="R66" s="20">
        <v>188449.25</v>
      </c>
      <c r="S66" s="20">
        <v>210600.69</v>
      </c>
      <c r="T66" s="20">
        <v>210600.69</v>
      </c>
      <c r="U66" s="20">
        <v>0</v>
      </c>
      <c r="V66" s="20">
        <v>0</v>
      </c>
      <c r="W66" s="20">
        <v>210600.69</v>
      </c>
      <c r="X66" s="20">
        <f t="shared" si="2"/>
        <v>22151.440000000002</v>
      </c>
      <c r="Y66" s="21">
        <f t="shared" si="3"/>
        <v>1.117545917534827</v>
      </c>
      <c r="Z66" s="20">
        <v>0</v>
      </c>
      <c r="AA66" s="21">
        <v>0</v>
      </c>
      <c r="AB66" s="20">
        <v>0</v>
      </c>
      <c r="AC66" s="3"/>
    </row>
    <row r="67" spans="1:29" ht="92.4" outlineLevel="2" x14ac:dyDescent="0.3">
      <c r="A67" s="18" t="s">
        <v>95</v>
      </c>
      <c r="B67" s="19">
        <v>250</v>
      </c>
      <c r="C67" s="19" t="s">
        <v>85</v>
      </c>
      <c r="D67" s="19" t="s">
        <v>96</v>
      </c>
      <c r="E67" s="19" t="s">
        <v>9</v>
      </c>
      <c r="F67" s="19" t="s">
        <v>9</v>
      </c>
      <c r="G67" s="19"/>
      <c r="H67" s="19"/>
      <c r="I67" s="19"/>
      <c r="J67" s="19"/>
      <c r="K67" s="19"/>
      <c r="L67" s="20">
        <v>0</v>
      </c>
      <c r="M67" s="20">
        <v>22503.7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f t="shared" si="2"/>
        <v>0</v>
      </c>
      <c r="Y67" s="21" t="e">
        <f t="shared" si="3"/>
        <v>#DIV/0!</v>
      </c>
      <c r="Z67" s="20">
        <v>0</v>
      </c>
      <c r="AA67" s="21">
        <v>0</v>
      </c>
      <c r="AB67" s="20">
        <v>0</v>
      </c>
      <c r="AC67" s="3"/>
    </row>
    <row r="68" spans="1:29" ht="26.4" outlineLevel="3" x14ac:dyDescent="0.3">
      <c r="A68" s="18" t="s">
        <v>36</v>
      </c>
      <c r="B68" s="19">
        <v>250</v>
      </c>
      <c r="C68" s="19" t="s">
        <v>85</v>
      </c>
      <c r="D68" s="19" t="s">
        <v>96</v>
      </c>
      <c r="E68" s="19" t="s">
        <v>37</v>
      </c>
      <c r="F68" s="19" t="s">
        <v>9</v>
      </c>
      <c r="G68" s="19"/>
      <c r="H68" s="19"/>
      <c r="I68" s="19"/>
      <c r="J68" s="19"/>
      <c r="K68" s="19"/>
      <c r="L68" s="20">
        <v>0</v>
      </c>
      <c r="M68" s="20">
        <v>22503.7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0">
        <v>0</v>
      </c>
      <c r="T68" s="20">
        <v>0</v>
      </c>
      <c r="U68" s="20">
        <v>0</v>
      </c>
      <c r="V68" s="20">
        <v>0</v>
      </c>
      <c r="W68" s="20">
        <v>0</v>
      </c>
      <c r="X68" s="20">
        <f t="shared" si="2"/>
        <v>0</v>
      </c>
      <c r="Y68" s="21" t="e">
        <f t="shared" si="3"/>
        <v>#DIV/0!</v>
      </c>
      <c r="Z68" s="20">
        <v>0</v>
      </c>
      <c r="AA68" s="21">
        <v>0</v>
      </c>
      <c r="AB68" s="20">
        <v>0</v>
      </c>
      <c r="AC68" s="3"/>
    </row>
    <row r="69" spans="1:29" ht="66" outlineLevel="2" x14ac:dyDescent="0.3">
      <c r="A69" s="18" t="s">
        <v>97</v>
      </c>
      <c r="B69" s="19">
        <v>250</v>
      </c>
      <c r="C69" s="19" t="s">
        <v>85</v>
      </c>
      <c r="D69" s="19" t="s">
        <v>98</v>
      </c>
      <c r="E69" s="19" t="s">
        <v>9</v>
      </c>
      <c r="F69" s="19" t="s">
        <v>9</v>
      </c>
      <c r="G69" s="19"/>
      <c r="H69" s="19"/>
      <c r="I69" s="19"/>
      <c r="J69" s="19"/>
      <c r="K69" s="19"/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  <c r="S69" s="20">
        <v>0</v>
      </c>
      <c r="T69" s="20">
        <v>0</v>
      </c>
      <c r="U69" s="20">
        <v>0</v>
      </c>
      <c r="V69" s="20">
        <v>0</v>
      </c>
      <c r="W69" s="20">
        <v>0</v>
      </c>
      <c r="X69" s="20">
        <f t="shared" si="2"/>
        <v>0</v>
      </c>
      <c r="Y69" s="21" t="e">
        <f t="shared" si="3"/>
        <v>#DIV/0!</v>
      </c>
      <c r="Z69" s="20">
        <v>0</v>
      </c>
      <c r="AA69" s="21">
        <v>0</v>
      </c>
      <c r="AB69" s="20">
        <v>0</v>
      </c>
      <c r="AC69" s="3"/>
    </row>
    <row r="70" spans="1:29" ht="26.4" outlineLevel="3" x14ac:dyDescent="0.3">
      <c r="A70" s="18" t="s">
        <v>36</v>
      </c>
      <c r="B70" s="19">
        <v>250</v>
      </c>
      <c r="C70" s="19" t="s">
        <v>85</v>
      </c>
      <c r="D70" s="19" t="s">
        <v>98</v>
      </c>
      <c r="E70" s="19" t="s">
        <v>37</v>
      </c>
      <c r="F70" s="19" t="s">
        <v>9</v>
      </c>
      <c r="G70" s="19"/>
      <c r="H70" s="19"/>
      <c r="I70" s="19"/>
      <c r="J70" s="19"/>
      <c r="K70" s="19"/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  <c r="V70" s="20">
        <v>0</v>
      </c>
      <c r="W70" s="20">
        <v>0</v>
      </c>
      <c r="X70" s="20">
        <f t="shared" si="2"/>
        <v>0</v>
      </c>
      <c r="Y70" s="21" t="e">
        <f t="shared" si="3"/>
        <v>#DIV/0!</v>
      </c>
      <c r="Z70" s="20">
        <v>0</v>
      </c>
      <c r="AA70" s="21">
        <v>0</v>
      </c>
      <c r="AB70" s="20">
        <v>0</v>
      </c>
      <c r="AC70" s="3"/>
    </row>
    <row r="71" spans="1:29" ht="66" outlineLevel="2" x14ac:dyDescent="0.3">
      <c r="A71" s="18" t="s">
        <v>99</v>
      </c>
      <c r="B71" s="19">
        <v>250</v>
      </c>
      <c r="C71" s="19" t="s">
        <v>85</v>
      </c>
      <c r="D71" s="19" t="s">
        <v>100</v>
      </c>
      <c r="E71" s="19" t="s">
        <v>9</v>
      </c>
      <c r="F71" s="19" t="s">
        <v>9</v>
      </c>
      <c r="G71" s="19"/>
      <c r="H71" s="19"/>
      <c r="I71" s="19"/>
      <c r="J71" s="19"/>
      <c r="K71" s="19"/>
      <c r="L71" s="20">
        <v>0</v>
      </c>
      <c r="M71" s="20">
        <v>40700</v>
      </c>
      <c r="N71" s="20">
        <v>0</v>
      </c>
      <c r="O71" s="20">
        <v>0</v>
      </c>
      <c r="P71" s="20">
        <v>0</v>
      </c>
      <c r="Q71" s="20">
        <v>0</v>
      </c>
      <c r="R71" s="20">
        <v>137000</v>
      </c>
      <c r="S71" s="20">
        <v>90700</v>
      </c>
      <c r="T71" s="20">
        <v>90700</v>
      </c>
      <c r="U71" s="20">
        <v>0</v>
      </c>
      <c r="V71" s="20">
        <v>0</v>
      </c>
      <c r="W71" s="20">
        <v>90700</v>
      </c>
      <c r="X71" s="20">
        <f t="shared" si="2"/>
        <v>-46300</v>
      </c>
      <c r="Y71" s="21">
        <f t="shared" si="3"/>
        <v>0.66204379562043791</v>
      </c>
      <c r="Z71" s="20">
        <v>0</v>
      </c>
      <c r="AA71" s="21">
        <v>0</v>
      </c>
      <c r="AB71" s="20">
        <v>0</v>
      </c>
      <c r="AC71" s="3"/>
    </row>
    <row r="72" spans="1:29" ht="26.4" outlineLevel="3" x14ac:dyDescent="0.3">
      <c r="A72" s="18" t="s">
        <v>36</v>
      </c>
      <c r="B72" s="19">
        <v>250</v>
      </c>
      <c r="C72" s="19" t="s">
        <v>85</v>
      </c>
      <c r="D72" s="19" t="s">
        <v>100</v>
      </c>
      <c r="E72" s="19" t="s">
        <v>37</v>
      </c>
      <c r="F72" s="19" t="s">
        <v>9</v>
      </c>
      <c r="G72" s="19"/>
      <c r="H72" s="19"/>
      <c r="I72" s="19"/>
      <c r="J72" s="19"/>
      <c r="K72" s="19"/>
      <c r="L72" s="20">
        <v>0</v>
      </c>
      <c r="M72" s="20">
        <v>40700</v>
      </c>
      <c r="N72" s="20">
        <v>0</v>
      </c>
      <c r="O72" s="20">
        <v>0</v>
      </c>
      <c r="P72" s="20">
        <v>0</v>
      </c>
      <c r="Q72" s="20">
        <v>0</v>
      </c>
      <c r="R72" s="20">
        <v>137000</v>
      </c>
      <c r="S72" s="20">
        <v>90700</v>
      </c>
      <c r="T72" s="20">
        <v>90700</v>
      </c>
      <c r="U72" s="20">
        <v>0</v>
      </c>
      <c r="V72" s="20">
        <v>0</v>
      </c>
      <c r="W72" s="20">
        <v>90700</v>
      </c>
      <c r="X72" s="20">
        <f t="shared" si="2"/>
        <v>-46300</v>
      </c>
      <c r="Y72" s="21">
        <f t="shared" si="3"/>
        <v>0.66204379562043791</v>
      </c>
      <c r="Z72" s="20">
        <v>0</v>
      </c>
      <c r="AA72" s="21">
        <v>0</v>
      </c>
      <c r="AB72" s="20">
        <v>0</v>
      </c>
      <c r="AC72" s="3"/>
    </row>
    <row r="73" spans="1:29" ht="92.4" outlineLevel="2" x14ac:dyDescent="0.3">
      <c r="A73" s="18" t="s">
        <v>95</v>
      </c>
      <c r="B73" s="19">
        <v>250</v>
      </c>
      <c r="C73" s="19" t="s">
        <v>85</v>
      </c>
      <c r="D73" s="19" t="s">
        <v>101</v>
      </c>
      <c r="E73" s="19" t="s">
        <v>9</v>
      </c>
      <c r="F73" s="19" t="s">
        <v>9</v>
      </c>
      <c r="G73" s="19"/>
      <c r="H73" s="19"/>
      <c r="I73" s="19"/>
      <c r="J73" s="19"/>
      <c r="K73" s="19"/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  <c r="R73" s="20"/>
      <c r="S73" s="20">
        <v>79750.34</v>
      </c>
      <c r="T73" s="20">
        <v>79750.34</v>
      </c>
      <c r="U73" s="20">
        <v>0</v>
      </c>
      <c r="V73" s="20">
        <v>0</v>
      </c>
      <c r="W73" s="20">
        <v>79750.34</v>
      </c>
      <c r="X73" s="20">
        <f t="shared" si="2"/>
        <v>79750.34</v>
      </c>
      <c r="Y73" s="21"/>
      <c r="Z73" s="20">
        <v>0</v>
      </c>
      <c r="AA73" s="21">
        <v>0</v>
      </c>
      <c r="AB73" s="20">
        <v>0</v>
      </c>
      <c r="AC73" s="3"/>
    </row>
    <row r="74" spans="1:29" ht="26.4" outlineLevel="3" x14ac:dyDescent="0.3">
      <c r="A74" s="18" t="s">
        <v>36</v>
      </c>
      <c r="B74" s="19">
        <v>250</v>
      </c>
      <c r="C74" s="19" t="s">
        <v>85</v>
      </c>
      <c r="D74" s="19" t="s">
        <v>101</v>
      </c>
      <c r="E74" s="19" t="s">
        <v>37</v>
      </c>
      <c r="F74" s="19" t="s">
        <v>9</v>
      </c>
      <c r="G74" s="19"/>
      <c r="H74" s="19"/>
      <c r="I74" s="19"/>
      <c r="J74" s="19"/>
      <c r="K74" s="19"/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/>
      <c r="S74" s="20">
        <v>79750.34</v>
      </c>
      <c r="T74" s="20">
        <v>79750.34</v>
      </c>
      <c r="U74" s="20">
        <v>0</v>
      </c>
      <c r="V74" s="20">
        <v>0</v>
      </c>
      <c r="W74" s="20">
        <v>79750.34</v>
      </c>
      <c r="X74" s="20">
        <f t="shared" si="2"/>
        <v>79750.34</v>
      </c>
      <c r="Y74" s="21"/>
      <c r="Z74" s="20">
        <v>0</v>
      </c>
      <c r="AA74" s="21">
        <v>0</v>
      </c>
      <c r="AB74" s="20">
        <v>0</v>
      </c>
      <c r="AC74" s="3"/>
    </row>
    <row r="75" spans="1:29" outlineLevel="2" x14ac:dyDescent="0.3">
      <c r="A75" s="18" t="s">
        <v>135</v>
      </c>
      <c r="B75" s="19">
        <v>250</v>
      </c>
      <c r="C75" s="19" t="s">
        <v>85</v>
      </c>
      <c r="D75" s="19">
        <v>5390001990</v>
      </c>
      <c r="E75" s="19" t="s">
        <v>9</v>
      </c>
      <c r="F75" s="19" t="s">
        <v>9</v>
      </c>
      <c r="G75" s="19"/>
      <c r="H75" s="19"/>
      <c r="I75" s="19"/>
      <c r="J75" s="19"/>
      <c r="K75" s="19"/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20">
        <v>0</v>
      </c>
      <c r="R75" s="20">
        <v>150000</v>
      </c>
      <c r="S75" s="20">
        <v>0</v>
      </c>
      <c r="T75" s="20">
        <v>0</v>
      </c>
      <c r="U75" s="20">
        <v>0</v>
      </c>
      <c r="V75" s="20">
        <v>0</v>
      </c>
      <c r="W75" s="20">
        <v>0</v>
      </c>
      <c r="X75" s="20">
        <f t="shared" si="2"/>
        <v>-150000</v>
      </c>
      <c r="Y75" s="21">
        <f t="shared" si="3"/>
        <v>0</v>
      </c>
      <c r="Z75" s="20">
        <v>0</v>
      </c>
      <c r="AA75" s="21">
        <v>0</v>
      </c>
      <c r="AB75" s="20">
        <v>0</v>
      </c>
      <c r="AC75" s="3"/>
    </row>
    <row r="76" spans="1:29" ht="26.4" outlineLevel="3" x14ac:dyDescent="0.3">
      <c r="A76" s="18" t="s">
        <v>36</v>
      </c>
      <c r="B76" s="19">
        <v>250</v>
      </c>
      <c r="C76" s="19" t="s">
        <v>85</v>
      </c>
      <c r="D76" s="19">
        <v>5390001990</v>
      </c>
      <c r="E76" s="19" t="s">
        <v>37</v>
      </c>
      <c r="F76" s="19" t="s">
        <v>9</v>
      </c>
      <c r="G76" s="19"/>
      <c r="H76" s="19"/>
      <c r="I76" s="19"/>
      <c r="J76" s="19"/>
      <c r="K76" s="19"/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0">
        <v>150000</v>
      </c>
      <c r="S76" s="20">
        <v>0</v>
      </c>
      <c r="T76" s="20">
        <v>0</v>
      </c>
      <c r="U76" s="20">
        <v>0</v>
      </c>
      <c r="V76" s="20">
        <v>0</v>
      </c>
      <c r="W76" s="20">
        <v>0</v>
      </c>
      <c r="X76" s="20">
        <f t="shared" si="2"/>
        <v>-150000</v>
      </c>
      <c r="Y76" s="21">
        <f t="shared" si="3"/>
        <v>0</v>
      </c>
      <c r="Z76" s="20">
        <v>0</v>
      </c>
      <c r="AA76" s="21">
        <v>0</v>
      </c>
      <c r="AB76" s="20">
        <v>0</v>
      </c>
      <c r="AC76" s="3"/>
    </row>
    <row r="77" spans="1:29" x14ac:dyDescent="0.3">
      <c r="A77" s="18" t="s">
        <v>102</v>
      </c>
      <c r="B77" s="19">
        <v>250</v>
      </c>
      <c r="C77" s="19" t="s">
        <v>103</v>
      </c>
      <c r="D77" s="19" t="s">
        <v>11</v>
      </c>
      <c r="E77" s="19" t="s">
        <v>9</v>
      </c>
      <c r="F77" s="19" t="s">
        <v>9</v>
      </c>
      <c r="G77" s="19"/>
      <c r="H77" s="19"/>
      <c r="I77" s="19"/>
      <c r="J77" s="19"/>
      <c r="K77" s="19"/>
      <c r="L77" s="20">
        <v>0</v>
      </c>
      <c r="M77" s="20">
        <v>5113997.16</v>
      </c>
      <c r="N77" s="20">
        <v>0</v>
      </c>
      <c r="O77" s="20">
        <v>0</v>
      </c>
      <c r="P77" s="20">
        <v>0</v>
      </c>
      <c r="Q77" s="20">
        <v>0</v>
      </c>
      <c r="R77" s="20">
        <v>2456123.27</v>
      </c>
      <c r="S77" s="20">
        <v>5240225.54</v>
      </c>
      <c r="T77" s="20">
        <v>5240224.54</v>
      </c>
      <c r="U77" s="20">
        <v>0</v>
      </c>
      <c r="V77" s="20">
        <v>0</v>
      </c>
      <c r="W77" s="20">
        <v>5240224.54</v>
      </c>
      <c r="X77" s="20">
        <f t="shared" si="2"/>
        <v>2784101.27</v>
      </c>
      <c r="Y77" s="21">
        <f t="shared" si="3"/>
        <v>2.1335348286488895</v>
      </c>
      <c r="Z77" s="20">
        <v>0</v>
      </c>
      <c r="AA77" s="21">
        <v>0</v>
      </c>
      <c r="AB77" s="20">
        <v>0</v>
      </c>
      <c r="AC77" s="3"/>
    </row>
    <row r="78" spans="1:29" outlineLevel="1" x14ac:dyDescent="0.3">
      <c r="A78" s="18" t="s">
        <v>104</v>
      </c>
      <c r="B78" s="19">
        <v>250</v>
      </c>
      <c r="C78" s="19" t="s">
        <v>105</v>
      </c>
      <c r="D78" s="19" t="s">
        <v>11</v>
      </c>
      <c r="E78" s="19" t="s">
        <v>9</v>
      </c>
      <c r="F78" s="19" t="s">
        <v>9</v>
      </c>
      <c r="G78" s="19"/>
      <c r="H78" s="19"/>
      <c r="I78" s="19"/>
      <c r="J78" s="19"/>
      <c r="K78" s="19"/>
      <c r="L78" s="20">
        <v>0</v>
      </c>
      <c r="M78" s="20">
        <v>5113997.16</v>
      </c>
      <c r="N78" s="20">
        <v>0</v>
      </c>
      <c r="O78" s="20">
        <v>0</v>
      </c>
      <c r="P78" s="20">
        <v>0</v>
      </c>
      <c r="Q78" s="20">
        <v>0</v>
      </c>
      <c r="R78" s="20">
        <v>2456123.27</v>
      </c>
      <c r="S78" s="20">
        <v>5240225.54</v>
      </c>
      <c r="T78" s="20">
        <v>5240224.54</v>
      </c>
      <c r="U78" s="20">
        <v>0</v>
      </c>
      <c r="V78" s="20">
        <v>0</v>
      </c>
      <c r="W78" s="20">
        <v>5240224.54</v>
      </c>
      <c r="X78" s="20">
        <f t="shared" si="2"/>
        <v>2784101.27</v>
      </c>
      <c r="Y78" s="21">
        <f t="shared" si="3"/>
        <v>2.1335348286488895</v>
      </c>
      <c r="Z78" s="20">
        <v>0</v>
      </c>
      <c r="AA78" s="21">
        <v>0</v>
      </c>
      <c r="AB78" s="20">
        <v>0</v>
      </c>
      <c r="AC78" s="3"/>
    </row>
    <row r="79" spans="1:29" ht="66" outlineLevel="2" x14ac:dyDescent="0.3">
      <c r="A79" s="18" t="s">
        <v>106</v>
      </c>
      <c r="B79" s="19">
        <v>250</v>
      </c>
      <c r="C79" s="19" t="s">
        <v>105</v>
      </c>
      <c r="D79" s="19" t="s">
        <v>107</v>
      </c>
      <c r="E79" s="19" t="s">
        <v>9</v>
      </c>
      <c r="F79" s="19" t="s">
        <v>9</v>
      </c>
      <c r="G79" s="19"/>
      <c r="H79" s="19"/>
      <c r="I79" s="19"/>
      <c r="J79" s="19"/>
      <c r="K79" s="19"/>
      <c r="L79" s="20">
        <v>0</v>
      </c>
      <c r="M79" s="20">
        <v>2597884.61</v>
      </c>
      <c r="N79" s="20">
        <v>0</v>
      </c>
      <c r="O79" s="20">
        <v>0</v>
      </c>
      <c r="P79" s="20">
        <v>0</v>
      </c>
      <c r="Q79" s="20">
        <v>0</v>
      </c>
      <c r="R79" s="20">
        <v>2049187.27</v>
      </c>
      <c r="S79" s="20">
        <v>2696752.95</v>
      </c>
      <c r="T79" s="20">
        <v>2696751.95</v>
      </c>
      <c r="U79" s="20">
        <v>0</v>
      </c>
      <c r="V79" s="20">
        <v>0</v>
      </c>
      <c r="W79" s="20">
        <v>2696751.95</v>
      </c>
      <c r="X79" s="20">
        <f t="shared" si="2"/>
        <v>647564.68000000017</v>
      </c>
      <c r="Y79" s="21">
        <f t="shared" si="3"/>
        <v>1.3160104932722914</v>
      </c>
      <c r="Z79" s="20">
        <v>0</v>
      </c>
      <c r="AA79" s="21">
        <v>0</v>
      </c>
      <c r="AB79" s="20">
        <v>0</v>
      </c>
      <c r="AC79" s="3"/>
    </row>
    <row r="80" spans="1:29" outlineLevel="3" x14ac:dyDescent="0.3">
      <c r="A80" s="18" t="s">
        <v>108</v>
      </c>
      <c r="B80" s="19">
        <v>250</v>
      </c>
      <c r="C80" s="19" t="s">
        <v>105</v>
      </c>
      <c r="D80" s="19" t="s">
        <v>107</v>
      </c>
      <c r="E80" s="19" t="s">
        <v>109</v>
      </c>
      <c r="F80" s="19" t="s">
        <v>9</v>
      </c>
      <c r="G80" s="19"/>
      <c r="H80" s="19"/>
      <c r="I80" s="19"/>
      <c r="J80" s="19"/>
      <c r="K80" s="19"/>
      <c r="L80" s="20">
        <v>0</v>
      </c>
      <c r="M80" s="20">
        <v>706728</v>
      </c>
      <c r="N80" s="20">
        <v>0</v>
      </c>
      <c r="O80" s="20">
        <v>0</v>
      </c>
      <c r="P80" s="20">
        <v>0</v>
      </c>
      <c r="Q80" s="20">
        <v>0</v>
      </c>
      <c r="R80" s="20">
        <v>591349</v>
      </c>
      <c r="S80" s="20">
        <v>714654</v>
      </c>
      <c r="T80" s="20">
        <v>714654</v>
      </c>
      <c r="U80" s="20">
        <v>0</v>
      </c>
      <c r="V80" s="20">
        <v>0</v>
      </c>
      <c r="W80" s="20">
        <v>714654</v>
      </c>
      <c r="X80" s="20">
        <f t="shared" si="2"/>
        <v>123305</v>
      </c>
      <c r="Y80" s="21">
        <f t="shared" si="3"/>
        <v>1.2085147687744462</v>
      </c>
      <c r="Z80" s="20">
        <v>0</v>
      </c>
      <c r="AA80" s="21">
        <v>0</v>
      </c>
      <c r="AB80" s="20">
        <v>0</v>
      </c>
      <c r="AC80" s="3"/>
    </row>
    <row r="81" spans="1:29" ht="52.8" outlineLevel="3" x14ac:dyDescent="0.3">
      <c r="A81" s="18" t="s">
        <v>110</v>
      </c>
      <c r="B81" s="19">
        <v>250</v>
      </c>
      <c r="C81" s="19" t="s">
        <v>105</v>
      </c>
      <c r="D81" s="19" t="s">
        <v>107</v>
      </c>
      <c r="E81" s="19" t="s">
        <v>111</v>
      </c>
      <c r="F81" s="19" t="s">
        <v>9</v>
      </c>
      <c r="G81" s="19"/>
      <c r="H81" s="19"/>
      <c r="I81" s="19"/>
      <c r="J81" s="19"/>
      <c r="K81" s="19"/>
      <c r="L81" s="20">
        <v>0</v>
      </c>
      <c r="M81" s="20">
        <v>213432</v>
      </c>
      <c r="N81" s="20">
        <v>0</v>
      </c>
      <c r="O81" s="20">
        <v>0</v>
      </c>
      <c r="P81" s="20">
        <v>0</v>
      </c>
      <c r="Q81" s="20">
        <v>0</v>
      </c>
      <c r="R81" s="20">
        <v>175229.77</v>
      </c>
      <c r="S81" s="20">
        <v>214316.6</v>
      </c>
      <c r="T81" s="20">
        <v>214316.6</v>
      </c>
      <c r="U81" s="20">
        <v>0</v>
      </c>
      <c r="V81" s="20">
        <v>0</v>
      </c>
      <c r="W81" s="20">
        <v>214316.6</v>
      </c>
      <c r="X81" s="20">
        <f t="shared" si="2"/>
        <v>39086.830000000016</v>
      </c>
      <c r="Y81" s="21">
        <f t="shared" si="3"/>
        <v>1.2230604422981324</v>
      </c>
      <c r="Z81" s="20">
        <v>0</v>
      </c>
      <c r="AA81" s="21">
        <v>0</v>
      </c>
      <c r="AB81" s="20">
        <v>0</v>
      </c>
      <c r="AC81" s="3"/>
    </row>
    <row r="82" spans="1:29" ht="52.8" outlineLevel="3" x14ac:dyDescent="0.3">
      <c r="A82" s="18" t="s">
        <v>112</v>
      </c>
      <c r="B82" s="19">
        <v>250</v>
      </c>
      <c r="C82" s="19" t="s">
        <v>105</v>
      </c>
      <c r="D82" s="19" t="s">
        <v>107</v>
      </c>
      <c r="E82" s="19" t="s">
        <v>113</v>
      </c>
      <c r="F82" s="19" t="s">
        <v>9</v>
      </c>
      <c r="G82" s="19"/>
      <c r="H82" s="19"/>
      <c r="I82" s="19"/>
      <c r="J82" s="19"/>
      <c r="K82" s="19"/>
      <c r="L82" s="20">
        <v>0</v>
      </c>
      <c r="M82" s="20">
        <v>60792</v>
      </c>
      <c r="N82" s="20">
        <v>0</v>
      </c>
      <c r="O82" s="20">
        <v>0</v>
      </c>
      <c r="P82" s="20">
        <v>0</v>
      </c>
      <c r="Q82" s="20">
        <v>0</v>
      </c>
      <c r="R82" s="20"/>
      <c r="S82" s="20">
        <v>130322.06</v>
      </c>
      <c r="T82" s="20">
        <v>130321.06</v>
      </c>
      <c r="U82" s="20">
        <v>0</v>
      </c>
      <c r="V82" s="20">
        <v>0</v>
      </c>
      <c r="W82" s="20">
        <v>130321.06</v>
      </c>
      <c r="X82" s="20">
        <f t="shared" si="2"/>
        <v>130321.06</v>
      </c>
      <c r="Y82" s="21" t="e">
        <f t="shared" si="3"/>
        <v>#DIV/0!</v>
      </c>
      <c r="Z82" s="20">
        <v>0</v>
      </c>
      <c r="AA82" s="21">
        <v>0</v>
      </c>
      <c r="AB82" s="20">
        <v>0</v>
      </c>
      <c r="AC82" s="3"/>
    </row>
    <row r="83" spans="1:29" ht="26.4" outlineLevel="3" x14ac:dyDescent="0.3">
      <c r="A83" s="18" t="s">
        <v>36</v>
      </c>
      <c r="B83" s="19">
        <v>250</v>
      </c>
      <c r="C83" s="19" t="s">
        <v>105</v>
      </c>
      <c r="D83" s="19" t="s">
        <v>107</v>
      </c>
      <c r="E83" s="19" t="s">
        <v>37</v>
      </c>
      <c r="F83" s="19" t="s">
        <v>9</v>
      </c>
      <c r="G83" s="19"/>
      <c r="H83" s="19"/>
      <c r="I83" s="19"/>
      <c r="J83" s="19"/>
      <c r="K83" s="19"/>
      <c r="L83" s="20">
        <v>0</v>
      </c>
      <c r="M83" s="20">
        <v>1452335.57</v>
      </c>
      <c r="N83" s="20">
        <v>0</v>
      </c>
      <c r="O83" s="20">
        <v>0</v>
      </c>
      <c r="P83" s="20">
        <v>0</v>
      </c>
      <c r="Q83" s="20">
        <v>0</v>
      </c>
      <c r="R83" s="20">
        <v>1143405.58</v>
      </c>
      <c r="S83" s="20">
        <v>1491243.6</v>
      </c>
      <c r="T83" s="20">
        <v>1491243.6</v>
      </c>
      <c r="U83" s="20">
        <v>0</v>
      </c>
      <c r="V83" s="20">
        <v>0</v>
      </c>
      <c r="W83" s="20">
        <v>1491243.6</v>
      </c>
      <c r="X83" s="20">
        <f t="shared" si="2"/>
        <v>347838.02</v>
      </c>
      <c r="Y83" s="21">
        <f t="shared" si="3"/>
        <v>1.3042122813498951</v>
      </c>
      <c r="Z83" s="20">
        <v>0</v>
      </c>
      <c r="AA83" s="21">
        <v>0</v>
      </c>
      <c r="AB83" s="20">
        <v>0</v>
      </c>
      <c r="AC83" s="3"/>
    </row>
    <row r="84" spans="1:29" outlineLevel="3" x14ac:dyDescent="0.3">
      <c r="A84" s="18" t="s">
        <v>93</v>
      </c>
      <c r="B84" s="19">
        <v>250</v>
      </c>
      <c r="C84" s="19" t="s">
        <v>105</v>
      </c>
      <c r="D84" s="19" t="s">
        <v>107</v>
      </c>
      <c r="E84" s="19" t="s">
        <v>94</v>
      </c>
      <c r="F84" s="19" t="s">
        <v>9</v>
      </c>
      <c r="G84" s="19"/>
      <c r="H84" s="19"/>
      <c r="I84" s="19"/>
      <c r="J84" s="19"/>
      <c r="K84" s="19"/>
      <c r="L84" s="20">
        <v>0</v>
      </c>
      <c r="M84" s="20">
        <v>150197.04</v>
      </c>
      <c r="N84" s="20">
        <v>0</v>
      </c>
      <c r="O84" s="20">
        <v>0</v>
      </c>
      <c r="P84" s="20">
        <v>0</v>
      </c>
      <c r="Q84" s="20">
        <v>0</v>
      </c>
      <c r="R84" s="20">
        <v>126042.96</v>
      </c>
      <c r="S84" s="20">
        <v>134916.69</v>
      </c>
      <c r="T84" s="20">
        <v>134916.69</v>
      </c>
      <c r="U84" s="20">
        <v>0</v>
      </c>
      <c r="V84" s="20">
        <v>0</v>
      </c>
      <c r="W84" s="20">
        <v>134916.69</v>
      </c>
      <c r="X84" s="20">
        <f t="shared" si="2"/>
        <v>8873.7299999999959</v>
      </c>
      <c r="Y84" s="21">
        <f t="shared" si="3"/>
        <v>1.0704024246971033</v>
      </c>
      <c r="Z84" s="20">
        <v>0</v>
      </c>
      <c r="AA84" s="21">
        <v>0</v>
      </c>
      <c r="AB84" s="20">
        <v>0</v>
      </c>
      <c r="AC84" s="3"/>
    </row>
    <row r="85" spans="1:29" ht="26.4" outlineLevel="3" x14ac:dyDescent="0.3">
      <c r="A85" s="18" t="s">
        <v>46</v>
      </c>
      <c r="B85" s="19">
        <v>250</v>
      </c>
      <c r="C85" s="19" t="s">
        <v>105</v>
      </c>
      <c r="D85" s="19" t="s">
        <v>107</v>
      </c>
      <c r="E85" s="19" t="s">
        <v>47</v>
      </c>
      <c r="F85" s="19" t="s">
        <v>9</v>
      </c>
      <c r="G85" s="19"/>
      <c r="H85" s="19"/>
      <c r="I85" s="19"/>
      <c r="J85" s="19"/>
      <c r="K85" s="19"/>
      <c r="L85" s="20">
        <v>0</v>
      </c>
      <c r="M85" s="20">
        <v>13600</v>
      </c>
      <c r="N85" s="20">
        <v>0</v>
      </c>
      <c r="O85" s="20">
        <v>0</v>
      </c>
      <c r="P85" s="20">
        <v>0</v>
      </c>
      <c r="Q85" s="20">
        <v>0</v>
      </c>
      <c r="R85" s="20">
        <v>12507.26</v>
      </c>
      <c r="S85" s="20">
        <v>5800</v>
      </c>
      <c r="T85" s="20">
        <v>5800</v>
      </c>
      <c r="U85" s="20">
        <v>0</v>
      </c>
      <c r="V85" s="20">
        <v>0</v>
      </c>
      <c r="W85" s="20">
        <v>5800</v>
      </c>
      <c r="X85" s="20">
        <f t="shared" si="2"/>
        <v>-6707.26</v>
      </c>
      <c r="Y85" s="21">
        <f t="shared" si="3"/>
        <v>0.46373066522963463</v>
      </c>
      <c r="Z85" s="20">
        <v>0</v>
      </c>
      <c r="AA85" s="21">
        <v>0</v>
      </c>
      <c r="AB85" s="20">
        <v>0</v>
      </c>
      <c r="AC85" s="3"/>
    </row>
    <row r="86" spans="1:29" outlineLevel="3" x14ac:dyDescent="0.3">
      <c r="A86" s="18" t="s">
        <v>50</v>
      </c>
      <c r="B86" s="19">
        <v>250</v>
      </c>
      <c r="C86" s="19" t="s">
        <v>105</v>
      </c>
      <c r="D86" s="19" t="s">
        <v>107</v>
      </c>
      <c r="E86" s="19" t="s">
        <v>51</v>
      </c>
      <c r="F86" s="19" t="s">
        <v>9</v>
      </c>
      <c r="G86" s="19"/>
      <c r="H86" s="19"/>
      <c r="I86" s="19"/>
      <c r="J86" s="19"/>
      <c r="K86" s="19"/>
      <c r="L86" s="20">
        <v>0</v>
      </c>
      <c r="M86" s="20">
        <v>400</v>
      </c>
      <c r="N86" s="20">
        <v>0</v>
      </c>
      <c r="O86" s="20">
        <v>0</v>
      </c>
      <c r="P86" s="20">
        <v>0</v>
      </c>
      <c r="Q86" s="20">
        <v>0</v>
      </c>
      <c r="R86" s="20">
        <v>652.70000000000005</v>
      </c>
      <c r="S86" s="20">
        <v>5500</v>
      </c>
      <c r="T86" s="20">
        <v>5500</v>
      </c>
      <c r="U86" s="20">
        <v>0</v>
      </c>
      <c r="V86" s="20">
        <v>0</v>
      </c>
      <c r="W86" s="20">
        <v>5500</v>
      </c>
      <c r="X86" s="20">
        <f t="shared" si="2"/>
        <v>4847.3</v>
      </c>
      <c r="Y86" s="21">
        <f t="shared" si="3"/>
        <v>8.4265359276850003</v>
      </c>
      <c r="Z86" s="20">
        <v>0</v>
      </c>
      <c r="AA86" s="21">
        <v>0</v>
      </c>
      <c r="AB86" s="20">
        <v>0</v>
      </c>
      <c r="AC86" s="3"/>
    </row>
    <row r="87" spans="1:29" ht="66" outlineLevel="2" x14ac:dyDescent="0.3">
      <c r="A87" s="18" t="s">
        <v>114</v>
      </c>
      <c r="B87" s="19">
        <v>250</v>
      </c>
      <c r="C87" s="19" t="s">
        <v>105</v>
      </c>
      <c r="D87" s="19" t="s">
        <v>115</v>
      </c>
      <c r="E87" s="19" t="s">
        <v>9</v>
      </c>
      <c r="F87" s="19" t="s">
        <v>9</v>
      </c>
      <c r="G87" s="19"/>
      <c r="H87" s="19"/>
      <c r="I87" s="19"/>
      <c r="J87" s="19"/>
      <c r="K87" s="19"/>
      <c r="L87" s="20">
        <v>0</v>
      </c>
      <c r="M87" s="20">
        <v>403214</v>
      </c>
      <c r="N87" s="20">
        <v>0</v>
      </c>
      <c r="O87" s="20">
        <v>0</v>
      </c>
      <c r="P87" s="20">
        <v>0</v>
      </c>
      <c r="Q87" s="20">
        <v>0</v>
      </c>
      <c r="R87" s="20">
        <v>387406</v>
      </c>
      <c r="S87" s="20">
        <v>432364.11</v>
      </c>
      <c r="T87" s="20">
        <v>432364.11</v>
      </c>
      <c r="U87" s="20">
        <v>0</v>
      </c>
      <c r="V87" s="20">
        <v>0</v>
      </c>
      <c r="W87" s="20">
        <v>432364.11</v>
      </c>
      <c r="X87" s="20">
        <f t="shared" si="2"/>
        <v>44958.109999999986</v>
      </c>
      <c r="Y87" s="21">
        <f t="shared" si="3"/>
        <v>1.1160490802930259</v>
      </c>
      <c r="Z87" s="20">
        <v>0</v>
      </c>
      <c r="AA87" s="21">
        <v>0</v>
      </c>
      <c r="AB87" s="20">
        <v>0</v>
      </c>
      <c r="AC87" s="3"/>
    </row>
    <row r="88" spans="1:29" outlineLevel="3" x14ac:dyDescent="0.3">
      <c r="A88" s="18" t="s">
        <v>108</v>
      </c>
      <c r="B88" s="19">
        <v>250</v>
      </c>
      <c r="C88" s="19" t="s">
        <v>105</v>
      </c>
      <c r="D88" s="19" t="s">
        <v>115</v>
      </c>
      <c r="E88" s="19" t="s">
        <v>109</v>
      </c>
      <c r="F88" s="19" t="s">
        <v>9</v>
      </c>
      <c r="G88" s="19"/>
      <c r="H88" s="19"/>
      <c r="I88" s="19"/>
      <c r="J88" s="19"/>
      <c r="K88" s="19"/>
      <c r="L88" s="20">
        <v>0</v>
      </c>
      <c r="M88" s="20">
        <v>309688</v>
      </c>
      <c r="N88" s="20">
        <v>0</v>
      </c>
      <c r="O88" s="20">
        <v>0</v>
      </c>
      <c r="P88" s="20">
        <v>0</v>
      </c>
      <c r="Q88" s="20">
        <v>0</v>
      </c>
      <c r="R88" s="20">
        <v>297547</v>
      </c>
      <c r="S88" s="20">
        <v>332076.71999999997</v>
      </c>
      <c r="T88" s="20">
        <v>332076.71999999997</v>
      </c>
      <c r="U88" s="20">
        <v>0</v>
      </c>
      <c r="V88" s="20">
        <v>0</v>
      </c>
      <c r="W88" s="20">
        <v>332076.71999999997</v>
      </c>
      <c r="X88" s="20">
        <f t="shared" si="2"/>
        <v>34529.719999999972</v>
      </c>
      <c r="Y88" s="21">
        <f t="shared" si="3"/>
        <v>1.1160479520882414</v>
      </c>
      <c r="Z88" s="20">
        <v>0</v>
      </c>
      <c r="AA88" s="21">
        <v>0</v>
      </c>
      <c r="AB88" s="20">
        <v>0</v>
      </c>
      <c r="AC88" s="3"/>
    </row>
    <row r="89" spans="1:29" ht="52.8" outlineLevel="3" x14ac:dyDescent="0.3">
      <c r="A89" s="18" t="s">
        <v>110</v>
      </c>
      <c r="B89" s="19">
        <v>250</v>
      </c>
      <c r="C89" s="19" t="s">
        <v>105</v>
      </c>
      <c r="D89" s="19" t="s">
        <v>115</v>
      </c>
      <c r="E89" s="19" t="s">
        <v>111</v>
      </c>
      <c r="F89" s="19" t="s">
        <v>9</v>
      </c>
      <c r="G89" s="19"/>
      <c r="H89" s="19"/>
      <c r="I89" s="19"/>
      <c r="J89" s="19"/>
      <c r="K89" s="19"/>
      <c r="L89" s="20">
        <v>0</v>
      </c>
      <c r="M89" s="20">
        <v>93526</v>
      </c>
      <c r="N89" s="20">
        <v>0</v>
      </c>
      <c r="O89" s="20">
        <v>0</v>
      </c>
      <c r="P89" s="20">
        <v>0</v>
      </c>
      <c r="Q89" s="20">
        <v>0</v>
      </c>
      <c r="R89" s="20">
        <v>89859</v>
      </c>
      <c r="S89" s="20">
        <v>100287.39</v>
      </c>
      <c r="T89" s="20">
        <v>100287.39</v>
      </c>
      <c r="U89" s="20">
        <v>0</v>
      </c>
      <c r="V89" s="20">
        <v>0</v>
      </c>
      <c r="W89" s="20">
        <v>100287.39</v>
      </c>
      <c r="X89" s="20">
        <f t="shared" si="2"/>
        <v>10428.39</v>
      </c>
      <c r="Y89" s="21">
        <f t="shared" si="3"/>
        <v>1.116052816078523</v>
      </c>
      <c r="Z89" s="20">
        <v>0</v>
      </c>
      <c r="AA89" s="21">
        <v>0</v>
      </c>
      <c r="AB89" s="20">
        <v>0</v>
      </c>
      <c r="AC89" s="3"/>
    </row>
    <row r="90" spans="1:29" ht="39.6" outlineLevel="2" x14ac:dyDescent="0.3">
      <c r="A90" s="18" t="s">
        <v>116</v>
      </c>
      <c r="B90" s="19">
        <v>250</v>
      </c>
      <c r="C90" s="19" t="s">
        <v>105</v>
      </c>
      <c r="D90" s="19" t="s">
        <v>117</v>
      </c>
      <c r="E90" s="19" t="s">
        <v>9</v>
      </c>
      <c r="F90" s="19" t="s">
        <v>9</v>
      </c>
      <c r="G90" s="19"/>
      <c r="H90" s="19"/>
      <c r="I90" s="19"/>
      <c r="J90" s="19"/>
      <c r="K90" s="19"/>
      <c r="L90" s="20">
        <v>0</v>
      </c>
      <c r="M90" s="20">
        <v>5468</v>
      </c>
      <c r="N90" s="20">
        <v>0</v>
      </c>
      <c r="O90" s="20">
        <v>0</v>
      </c>
      <c r="P90" s="20">
        <v>0</v>
      </c>
      <c r="Q90" s="20">
        <v>0</v>
      </c>
      <c r="R90" s="20">
        <v>19530</v>
      </c>
      <c r="S90" s="20">
        <v>5468</v>
      </c>
      <c r="T90" s="20">
        <v>5468</v>
      </c>
      <c r="U90" s="20">
        <v>0</v>
      </c>
      <c r="V90" s="20">
        <v>0</v>
      </c>
      <c r="W90" s="20">
        <v>5468</v>
      </c>
      <c r="X90" s="20">
        <f t="shared" si="2"/>
        <v>-14062</v>
      </c>
      <c r="Y90" s="21">
        <f t="shared" si="3"/>
        <v>0.27997951868919613</v>
      </c>
      <c r="Z90" s="20">
        <v>0</v>
      </c>
      <c r="AA90" s="21">
        <v>0</v>
      </c>
      <c r="AB90" s="20">
        <v>0</v>
      </c>
      <c r="AC90" s="3"/>
    </row>
    <row r="91" spans="1:29" outlineLevel="3" x14ac:dyDescent="0.3">
      <c r="A91" s="18" t="s">
        <v>108</v>
      </c>
      <c r="B91" s="19">
        <v>250</v>
      </c>
      <c r="C91" s="19" t="s">
        <v>105</v>
      </c>
      <c r="D91" s="19" t="s">
        <v>117</v>
      </c>
      <c r="E91" s="19" t="s">
        <v>109</v>
      </c>
      <c r="F91" s="19" t="s">
        <v>9</v>
      </c>
      <c r="G91" s="19"/>
      <c r="H91" s="19"/>
      <c r="I91" s="19"/>
      <c r="J91" s="19"/>
      <c r="K91" s="19"/>
      <c r="L91" s="20">
        <v>0</v>
      </c>
      <c r="M91" s="20">
        <v>4200</v>
      </c>
      <c r="N91" s="20">
        <v>0</v>
      </c>
      <c r="O91" s="20">
        <v>0</v>
      </c>
      <c r="P91" s="20">
        <v>0</v>
      </c>
      <c r="Q91" s="20">
        <v>0</v>
      </c>
      <c r="R91" s="20">
        <v>15000</v>
      </c>
      <c r="S91" s="20">
        <v>4200</v>
      </c>
      <c r="T91" s="20">
        <v>4200</v>
      </c>
      <c r="U91" s="20">
        <v>0</v>
      </c>
      <c r="V91" s="20">
        <v>0</v>
      </c>
      <c r="W91" s="20">
        <v>4200</v>
      </c>
      <c r="X91" s="20">
        <f t="shared" si="2"/>
        <v>-10800</v>
      </c>
      <c r="Y91" s="21">
        <f t="shared" si="3"/>
        <v>0.28000000000000003</v>
      </c>
      <c r="Z91" s="20">
        <v>0</v>
      </c>
      <c r="AA91" s="21">
        <v>0</v>
      </c>
      <c r="AB91" s="20">
        <v>0</v>
      </c>
      <c r="AC91" s="3"/>
    </row>
    <row r="92" spans="1:29" ht="52.8" outlineLevel="3" x14ac:dyDescent="0.3">
      <c r="A92" s="18" t="s">
        <v>110</v>
      </c>
      <c r="B92" s="19">
        <v>250</v>
      </c>
      <c r="C92" s="19" t="s">
        <v>105</v>
      </c>
      <c r="D92" s="19" t="s">
        <v>117</v>
      </c>
      <c r="E92" s="19" t="s">
        <v>111</v>
      </c>
      <c r="F92" s="19" t="s">
        <v>9</v>
      </c>
      <c r="G92" s="19"/>
      <c r="H92" s="19"/>
      <c r="I92" s="19"/>
      <c r="J92" s="19"/>
      <c r="K92" s="19"/>
      <c r="L92" s="20">
        <v>0</v>
      </c>
      <c r="M92" s="20">
        <v>1268</v>
      </c>
      <c r="N92" s="20">
        <v>0</v>
      </c>
      <c r="O92" s="20">
        <v>0</v>
      </c>
      <c r="P92" s="20">
        <v>0</v>
      </c>
      <c r="Q92" s="20">
        <v>0</v>
      </c>
      <c r="R92" s="20">
        <v>4530</v>
      </c>
      <c r="S92" s="20">
        <v>1268</v>
      </c>
      <c r="T92" s="20">
        <v>1268</v>
      </c>
      <c r="U92" s="20">
        <v>0</v>
      </c>
      <c r="V92" s="20">
        <v>0</v>
      </c>
      <c r="W92" s="20">
        <v>1268</v>
      </c>
      <c r="X92" s="20">
        <f t="shared" si="2"/>
        <v>-3262</v>
      </c>
      <c r="Y92" s="21">
        <f t="shared" si="3"/>
        <v>0.27991169977924946</v>
      </c>
      <c r="Z92" s="20">
        <v>0</v>
      </c>
      <c r="AA92" s="21">
        <v>0</v>
      </c>
      <c r="AB92" s="20">
        <v>0</v>
      </c>
      <c r="AC92" s="3"/>
    </row>
    <row r="93" spans="1:29" ht="52.8" outlineLevel="2" x14ac:dyDescent="0.3">
      <c r="A93" s="18" t="s">
        <v>118</v>
      </c>
      <c r="B93" s="19">
        <v>250</v>
      </c>
      <c r="C93" s="19" t="s">
        <v>105</v>
      </c>
      <c r="D93" s="19" t="s">
        <v>119</v>
      </c>
      <c r="E93" s="19" t="s">
        <v>9</v>
      </c>
      <c r="F93" s="19" t="s">
        <v>9</v>
      </c>
      <c r="G93" s="19"/>
      <c r="H93" s="19"/>
      <c r="I93" s="19"/>
      <c r="J93" s="19"/>
      <c r="K93" s="19"/>
      <c r="L93" s="20">
        <v>0</v>
      </c>
      <c r="M93" s="20">
        <v>1938817.54</v>
      </c>
      <c r="N93" s="20">
        <v>0</v>
      </c>
      <c r="O93" s="20">
        <v>0</v>
      </c>
      <c r="P93" s="20">
        <v>0</v>
      </c>
      <c r="Q93" s="20">
        <v>0</v>
      </c>
      <c r="R93" s="20"/>
      <c r="S93" s="20">
        <v>1997027.47</v>
      </c>
      <c r="T93" s="20">
        <v>1997027.47</v>
      </c>
      <c r="U93" s="20">
        <v>0</v>
      </c>
      <c r="V93" s="20">
        <v>0</v>
      </c>
      <c r="W93" s="20">
        <v>1997027.47</v>
      </c>
      <c r="X93" s="20">
        <f t="shared" si="2"/>
        <v>1997027.47</v>
      </c>
      <c r="Y93" s="21"/>
      <c r="Z93" s="20">
        <v>0</v>
      </c>
      <c r="AA93" s="21">
        <v>0</v>
      </c>
      <c r="AB93" s="20">
        <v>0</v>
      </c>
      <c r="AC93" s="3"/>
    </row>
    <row r="94" spans="1:29" ht="52.8" outlineLevel="3" x14ac:dyDescent="0.3">
      <c r="A94" s="18" t="s">
        <v>112</v>
      </c>
      <c r="B94" s="19">
        <v>250</v>
      </c>
      <c r="C94" s="19" t="s">
        <v>105</v>
      </c>
      <c r="D94" s="19" t="s">
        <v>119</v>
      </c>
      <c r="E94" s="19" t="s">
        <v>113</v>
      </c>
      <c r="F94" s="19" t="s">
        <v>9</v>
      </c>
      <c r="G94" s="19"/>
      <c r="H94" s="19"/>
      <c r="I94" s="19"/>
      <c r="J94" s="19"/>
      <c r="K94" s="19"/>
      <c r="L94" s="20">
        <v>0</v>
      </c>
      <c r="M94" s="20">
        <v>1938817.54</v>
      </c>
      <c r="N94" s="20">
        <v>0</v>
      </c>
      <c r="O94" s="20">
        <v>0</v>
      </c>
      <c r="P94" s="20">
        <v>0</v>
      </c>
      <c r="Q94" s="20">
        <v>0</v>
      </c>
      <c r="R94" s="20"/>
      <c r="S94" s="20">
        <v>1997027.47</v>
      </c>
      <c r="T94" s="20">
        <v>1997027.47</v>
      </c>
      <c r="U94" s="20">
        <v>0</v>
      </c>
      <c r="V94" s="20">
        <v>0</v>
      </c>
      <c r="W94" s="20">
        <v>1997027.47</v>
      </c>
      <c r="X94" s="20">
        <f t="shared" si="2"/>
        <v>1997027.47</v>
      </c>
      <c r="Y94" s="21"/>
      <c r="Z94" s="20">
        <v>0</v>
      </c>
      <c r="AA94" s="21">
        <v>0</v>
      </c>
      <c r="AB94" s="20">
        <v>0</v>
      </c>
      <c r="AC94" s="3"/>
    </row>
    <row r="95" spans="1:29" ht="26.4" outlineLevel="2" x14ac:dyDescent="0.3">
      <c r="A95" s="18" t="s">
        <v>120</v>
      </c>
      <c r="B95" s="19">
        <v>250</v>
      </c>
      <c r="C95" s="19" t="s">
        <v>105</v>
      </c>
      <c r="D95" s="19" t="s">
        <v>121</v>
      </c>
      <c r="E95" s="19" t="s">
        <v>9</v>
      </c>
      <c r="F95" s="19" t="s">
        <v>9</v>
      </c>
      <c r="G95" s="19"/>
      <c r="H95" s="19"/>
      <c r="I95" s="19"/>
      <c r="J95" s="19"/>
      <c r="K95" s="19"/>
      <c r="L95" s="20">
        <v>0</v>
      </c>
      <c r="M95" s="20">
        <v>108613.01</v>
      </c>
      <c r="N95" s="20">
        <v>0</v>
      </c>
      <c r="O95" s="20">
        <v>0</v>
      </c>
      <c r="P95" s="20">
        <v>0</v>
      </c>
      <c r="Q95" s="20">
        <v>0</v>
      </c>
      <c r="R95" s="20"/>
      <c r="S95" s="20">
        <v>108613.01</v>
      </c>
      <c r="T95" s="20">
        <v>108613.01</v>
      </c>
      <c r="U95" s="20">
        <v>0</v>
      </c>
      <c r="V95" s="20">
        <v>0</v>
      </c>
      <c r="W95" s="20">
        <v>108613.01</v>
      </c>
      <c r="X95" s="20">
        <f t="shared" si="2"/>
        <v>108613.01</v>
      </c>
      <c r="Y95" s="21"/>
      <c r="Z95" s="20">
        <v>0</v>
      </c>
      <c r="AA95" s="21">
        <v>0</v>
      </c>
      <c r="AB95" s="20">
        <v>0</v>
      </c>
      <c r="AC95" s="3"/>
    </row>
    <row r="96" spans="1:29" ht="26.4" outlineLevel="3" x14ac:dyDescent="0.3">
      <c r="A96" s="18" t="s">
        <v>36</v>
      </c>
      <c r="B96" s="19">
        <v>250</v>
      </c>
      <c r="C96" s="19" t="s">
        <v>105</v>
      </c>
      <c r="D96" s="19" t="s">
        <v>121</v>
      </c>
      <c r="E96" s="19" t="s">
        <v>37</v>
      </c>
      <c r="F96" s="19" t="s">
        <v>9</v>
      </c>
      <c r="G96" s="19"/>
      <c r="H96" s="19"/>
      <c r="I96" s="19"/>
      <c r="J96" s="19"/>
      <c r="K96" s="19"/>
      <c r="L96" s="20">
        <v>0</v>
      </c>
      <c r="M96" s="20">
        <v>108613.01</v>
      </c>
      <c r="N96" s="20">
        <v>0</v>
      </c>
      <c r="O96" s="20">
        <v>0</v>
      </c>
      <c r="P96" s="20">
        <v>0</v>
      </c>
      <c r="Q96" s="20">
        <v>0</v>
      </c>
      <c r="R96" s="20"/>
      <c r="S96" s="20">
        <v>108613.01</v>
      </c>
      <c r="T96" s="20">
        <v>108613.01</v>
      </c>
      <c r="U96" s="20">
        <v>0</v>
      </c>
      <c r="V96" s="20">
        <v>0</v>
      </c>
      <c r="W96" s="20">
        <v>108613.01</v>
      </c>
      <c r="X96" s="20">
        <f t="shared" si="2"/>
        <v>108613.01</v>
      </c>
      <c r="Y96" s="21"/>
      <c r="Z96" s="20">
        <v>0</v>
      </c>
      <c r="AA96" s="21">
        <v>0</v>
      </c>
      <c r="AB96" s="20">
        <v>0</v>
      </c>
      <c r="AC96" s="3"/>
    </row>
    <row r="97" spans="1:29" x14ac:dyDescent="0.3">
      <c r="A97" s="18" t="s">
        <v>122</v>
      </c>
      <c r="B97" s="19">
        <v>250</v>
      </c>
      <c r="C97" s="19" t="s">
        <v>123</v>
      </c>
      <c r="D97" s="19" t="s">
        <v>11</v>
      </c>
      <c r="E97" s="19" t="s">
        <v>9</v>
      </c>
      <c r="F97" s="19" t="s">
        <v>9</v>
      </c>
      <c r="G97" s="19"/>
      <c r="H97" s="19"/>
      <c r="I97" s="19"/>
      <c r="J97" s="19"/>
      <c r="K97" s="19"/>
      <c r="L97" s="20">
        <v>0</v>
      </c>
      <c r="M97" s="20">
        <v>36000</v>
      </c>
      <c r="N97" s="20">
        <v>0</v>
      </c>
      <c r="O97" s="20">
        <v>0</v>
      </c>
      <c r="P97" s="20">
        <v>0</v>
      </c>
      <c r="Q97" s="20">
        <v>0</v>
      </c>
      <c r="R97" s="20">
        <v>36000</v>
      </c>
      <c r="S97" s="20">
        <v>36000</v>
      </c>
      <c r="T97" s="20">
        <v>36000</v>
      </c>
      <c r="U97" s="20">
        <v>0</v>
      </c>
      <c r="V97" s="20">
        <v>0</v>
      </c>
      <c r="W97" s="20">
        <v>36000</v>
      </c>
      <c r="X97" s="20">
        <f t="shared" si="2"/>
        <v>0</v>
      </c>
      <c r="Y97" s="21">
        <f t="shared" si="3"/>
        <v>1</v>
      </c>
      <c r="Z97" s="20">
        <v>0</v>
      </c>
      <c r="AA97" s="21">
        <v>0</v>
      </c>
      <c r="AB97" s="20">
        <v>0</v>
      </c>
      <c r="AC97" s="3"/>
    </row>
    <row r="98" spans="1:29" outlineLevel="1" x14ac:dyDescent="0.3">
      <c r="A98" s="18" t="s">
        <v>124</v>
      </c>
      <c r="B98" s="19">
        <v>250</v>
      </c>
      <c r="C98" s="19" t="s">
        <v>125</v>
      </c>
      <c r="D98" s="19" t="s">
        <v>11</v>
      </c>
      <c r="E98" s="19" t="s">
        <v>9</v>
      </c>
      <c r="F98" s="19" t="s">
        <v>9</v>
      </c>
      <c r="G98" s="19"/>
      <c r="H98" s="19"/>
      <c r="I98" s="19"/>
      <c r="J98" s="19"/>
      <c r="K98" s="19"/>
      <c r="L98" s="20">
        <v>0</v>
      </c>
      <c r="M98" s="20">
        <v>36000</v>
      </c>
      <c r="N98" s="20">
        <v>0</v>
      </c>
      <c r="O98" s="20">
        <v>0</v>
      </c>
      <c r="P98" s="20">
        <v>0</v>
      </c>
      <c r="Q98" s="20">
        <v>0</v>
      </c>
      <c r="R98" s="20">
        <v>36000</v>
      </c>
      <c r="S98" s="20">
        <v>36000</v>
      </c>
      <c r="T98" s="20">
        <v>36000</v>
      </c>
      <c r="U98" s="20">
        <v>0</v>
      </c>
      <c r="V98" s="20">
        <v>0</v>
      </c>
      <c r="W98" s="20">
        <v>36000</v>
      </c>
      <c r="X98" s="20">
        <f t="shared" si="2"/>
        <v>0</v>
      </c>
      <c r="Y98" s="21">
        <f t="shared" si="3"/>
        <v>1</v>
      </c>
      <c r="Z98" s="20">
        <v>0</v>
      </c>
      <c r="AA98" s="21">
        <v>0</v>
      </c>
      <c r="AB98" s="20">
        <v>0</v>
      </c>
      <c r="AC98" s="3"/>
    </row>
    <row r="99" spans="1:29" ht="26.4" outlineLevel="2" x14ac:dyDescent="0.3">
      <c r="A99" s="18" t="s">
        <v>126</v>
      </c>
      <c r="B99" s="19">
        <v>250</v>
      </c>
      <c r="C99" s="19" t="s">
        <v>125</v>
      </c>
      <c r="D99" s="19" t="s">
        <v>127</v>
      </c>
      <c r="E99" s="19" t="s">
        <v>9</v>
      </c>
      <c r="F99" s="19" t="s">
        <v>9</v>
      </c>
      <c r="G99" s="19"/>
      <c r="H99" s="19"/>
      <c r="I99" s="19"/>
      <c r="J99" s="19"/>
      <c r="K99" s="19"/>
      <c r="L99" s="20">
        <v>0</v>
      </c>
      <c r="M99" s="20">
        <v>36000</v>
      </c>
      <c r="N99" s="20">
        <v>0</v>
      </c>
      <c r="O99" s="20">
        <v>0</v>
      </c>
      <c r="P99" s="20">
        <v>0</v>
      </c>
      <c r="Q99" s="20">
        <v>0</v>
      </c>
      <c r="R99" s="20">
        <v>36000</v>
      </c>
      <c r="S99" s="20">
        <v>36000</v>
      </c>
      <c r="T99" s="20">
        <v>36000</v>
      </c>
      <c r="U99" s="20">
        <v>0</v>
      </c>
      <c r="V99" s="20">
        <v>0</v>
      </c>
      <c r="W99" s="20">
        <v>36000</v>
      </c>
      <c r="X99" s="20">
        <f t="shared" si="2"/>
        <v>0</v>
      </c>
      <c r="Y99" s="21">
        <f t="shared" si="3"/>
        <v>1</v>
      </c>
      <c r="Z99" s="20">
        <v>0</v>
      </c>
      <c r="AA99" s="21">
        <v>0</v>
      </c>
      <c r="AB99" s="20">
        <v>0</v>
      </c>
      <c r="AC99" s="3"/>
    </row>
    <row r="100" spans="1:29" ht="26.4" outlineLevel="3" x14ac:dyDescent="0.3">
      <c r="A100" s="18" t="s">
        <v>128</v>
      </c>
      <c r="B100" s="19">
        <v>250</v>
      </c>
      <c r="C100" s="19" t="s">
        <v>125</v>
      </c>
      <c r="D100" s="19" t="s">
        <v>127</v>
      </c>
      <c r="E100" s="19" t="s">
        <v>129</v>
      </c>
      <c r="F100" s="19" t="s">
        <v>9</v>
      </c>
      <c r="G100" s="19"/>
      <c r="H100" s="19"/>
      <c r="I100" s="19"/>
      <c r="J100" s="19"/>
      <c r="K100" s="19"/>
      <c r="L100" s="20">
        <v>0</v>
      </c>
      <c r="M100" s="20">
        <v>36000</v>
      </c>
      <c r="N100" s="20">
        <v>0</v>
      </c>
      <c r="O100" s="20">
        <v>0</v>
      </c>
      <c r="P100" s="20">
        <v>0</v>
      </c>
      <c r="Q100" s="20">
        <v>0</v>
      </c>
      <c r="R100" s="20">
        <v>36000</v>
      </c>
      <c r="S100" s="20">
        <v>36000</v>
      </c>
      <c r="T100" s="20">
        <v>36000</v>
      </c>
      <c r="U100" s="20">
        <v>0</v>
      </c>
      <c r="V100" s="20">
        <v>0</v>
      </c>
      <c r="W100" s="20">
        <v>36000</v>
      </c>
      <c r="X100" s="20">
        <f t="shared" si="2"/>
        <v>0</v>
      </c>
      <c r="Y100" s="21">
        <f t="shared" si="3"/>
        <v>1</v>
      </c>
      <c r="Z100" s="20">
        <v>0</v>
      </c>
      <c r="AA100" s="21">
        <v>0</v>
      </c>
      <c r="AB100" s="20">
        <v>0</v>
      </c>
      <c r="AC100" s="3"/>
    </row>
    <row r="101" spans="1:29" ht="12.75" customHeight="1" x14ac:dyDescent="0.3">
      <c r="A101" s="22" t="s">
        <v>130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4">
        <v>0</v>
      </c>
      <c r="M101" s="24">
        <v>10349725.130000001</v>
      </c>
      <c r="N101" s="24">
        <v>0</v>
      </c>
      <c r="O101" s="24">
        <v>0</v>
      </c>
      <c r="P101" s="24">
        <v>0</v>
      </c>
      <c r="Q101" s="24">
        <v>0</v>
      </c>
      <c r="R101" s="24">
        <v>8721062.6500000004</v>
      </c>
      <c r="S101" s="24">
        <v>12131636</v>
      </c>
      <c r="T101" s="24">
        <v>12129775</v>
      </c>
      <c r="U101" s="24">
        <v>0</v>
      </c>
      <c r="V101" s="24">
        <v>0</v>
      </c>
      <c r="W101" s="24">
        <v>12129775</v>
      </c>
      <c r="X101" s="20">
        <f t="shared" si="2"/>
        <v>3408712.3499999996</v>
      </c>
      <c r="Y101" s="21">
        <f t="shared" si="3"/>
        <v>1.3908597480377003</v>
      </c>
      <c r="Z101" s="24">
        <v>0</v>
      </c>
      <c r="AA101" s="25">
        <v>0</v>
      </c>
      <c r="AB101" s="24">
        <v>0</v>
      </c>
      <c r="AC101" s="3"/>
    </row>
    <row r="102" spans="1:29" ht="12.7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 t="s">
        <v>7</v>
      </c>
      <c r="N102" s="3"/>
      <c r="O102" s="3"/>
      <c r="P102" s="3"/>
      <c r="Q102" s="3"/>
      <c r="R102" s="3"/>
      <c r="S102" s="3" t="s">
        <v>7</v>
      </c>
      <c r="T102" s="3"/>
      <c r="U102" s="3"/>
      <c r="V102" s="3"/>
      <c r="W102" s="3" t="s">
        <v>7</v>
      </c>
      <c r="X102" s="3"/>
      <c r="Y102" s="3"/>
      <c r="Z102" s="3"/>
      <c r="AA102" s="3"/>
      <c r="AB102" s="3"/>
      <c r="AC102" s="3"/>
    </row>
    <row r="103" spans="1:29" x14ac:dyDescent="0.3">
      <c r="A103" s="26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8"/>
      <c r="U103" s="28"/>
      <c r="V103" s="28"/>
      <c r="W103" s="28"/>
      <c r="X103" s="28"/>
      <c r="Y103" s="28"/>
      <c r="Z103" s="28"/>
      <c r="AA103" s="28"/>
      <c r="AB103" s="28"/>
      <c r="AC103" s="3"/>
    </row>
  </sheetData>
  <mergeCells count="32">
    <mergeCell ref="Z6:Z7"/>
    <mergeCell ref="AA6:AA7"/>
    <mergeCell ref="AB6:AB7"/>
    <mergeCell ref="A101:K101"/>
    <mergeCell ref="A103:S103"/>
    <mergeCell ref="U6:U7"/>
    <mergeCell ref="V6:V7"/>
    <mergeCell ref="X6:X7"/>
    <mergeCell ref="Y6:Y7"/>
    <mergeCell ref="O6:O7"/>
    <mergeCell ref="P6:P7"/>
    <mergeCell ref="Q6:Q7"/>
    <mergeCell ref="R6:R7"/>
    <mergeCell ref="T6:T7"/>
    <mergeCell ref="N6:N7"/>
    <mergeCell ref="J6:J7"/>
    <mergeCell ref="K6:K7"/>
    <mergeCell ref="L6:L7"/>
    <mergeCell ref="F6:F7"/>
    <mergeCell ref="G6:G7"/>
    <mergeCell ref="H6:H7"/>
    <mergeCell ref="I6:I7"/>
    <mergeCell ref="A6:A7"/>
    <mergeCell ref="B6:B7"/>
    <mergeCell ref="C6:C7"/>
    <mergeCell ref="D6:D7"/>
    <mergeCell ref="E6:E7"/>
    <mergeCell ref="A1:L1"/>
    <mergeCell ref="A2:L2"/>
    <mergeCell ref="A3:Z3"/>
    <mergeCell ref="A4:Z4"/>
    <mergeCell ref="A5:AB5"/>
  </mergeCells>
  <pageMargins left="0.59027779999999996" right="0.59027779999999996" top="0.59027779999999996" bottom="0.59027779999999996" header="0.39374999999999999" footer="0.39374999999999999"/>
  <pageSetup paperSize="9" fitToHeight="20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SQUERY_ANAL_ISP_BUDG&lt;/Code&gt;&#10;  &lt;ObjectCode&gt;SQUERY_ANAL_ISP_BUDG&lt;/ObjectCode&gt;&#10;  &lt;DocName&gt;вариант для поселений(Аналитический отчет по исполнению бюджета с произвольной группировкой)&lt;/DocName&gt;&#10;  &lt;VariantName&gt;вариант для поселений&lt;/VariantName&gt;&#10;  &lt;VariantLink&gt;204406&lt;/VariantLink&gt;&#10;  &lt;ReportCode /&gt;&#10;  &lt;SvodReportLink xsi:nil=&quot;true&quot; /&gt;&#10;  &lt;ReportLink&gt;19665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D0767BE-4C70-4203-8764-5D76B30331E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Кудряшова</dc:creator>
  <cp:lastModifiedBy>Пользователь Windows</cp:lastModifiedBy>
  <dcterms:created xsi:type="dcterms:W3CDTF">2024-04-18T08:46:54Z</dcterms:created>
  <dcterms:modified xsi:type="dcterms:W3CDTF">2024-04-18T11:10:35Z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для поселений(Аналитический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вариант для поселений.xlsx</vt:lpwstr>
  </property>
  <property fmtid="{D5CDD505-2E9C-101B-9397-08002B2CF9AE}" pid="4" name="Версия клиента">
    <vt:lpwstr>23.2.38.1310 (.NET 4.7.2)</vt:lpwstr>
  </property>
  <property fmtid="{D5CDD505-2E9C-101B-9397-08002B2CF9AE}" pid="5" name="Версия базы">
    <vt:lpwstr>23.1.1401.5492536</vt:lpwstr>
  </property>
  <property fmtid="{D5CDD505-2E9C-101B-9397-08002B2CF9AE}" pid="6" name="Тип сервера">
    <vt:lpwstr>MSSQL</vt:lpwstr>
  </property>
  <property fmtid="{D5CDD505-2E9C-101B-9397-08002B2CF9AE}" pid="7" name="Сервер">
    <vt:lpwstr>finuprav</vt:lpwstr>
  </property>
  <property fmtid="{D5CDD505-2E9C-101B-9397-08002B2CF9AE}" pid="8" name="База">
    <vt:lpwstr>rozhdestveno_23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